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1"/>
  </bookViews>
  <sheets>
    <sheet name="Games" sheetId="1" r:id="rId1"/>
    <sheet name="Goals" sheetId="2" r:id="rId2"/>
  </sheets>
  <definedNames/>
  <calcPr fullCalcOnLoad="1"/>
</workbook>
</file>

<file path=xl/sharedStrings.xml><?xml version="1.0" encoding="utf-8"?>
<sst xmlns="http://schemas.openxmlformats.org/spreadsheetml/2006/main" count="314" uniqueCount="220">
  <si>
    <t>UNIVERSITY OF WA HOCKEY CLUB</t>
  </si>
  <si>
    <t>FIRST GRADE PLAYER STATISTICS – MEN</t>
  </si>
  <si>
    <t>Name</t>
  </si>
  <si>
    <t xml:space="preserve">← </t>
  </si>
  <si>
    <t>Total</t>
  </si>
  <si>
    <t>Mohamad-Razman</t>
  </si>
  <si>
    <t>Goals</t>
  </si>
  <si>
    <t>Games</t>
  </si>
  <si>
    <t>Aust</t>
  </si>
  <si>
    <t>Years</t>
  </si>
  <si>
    <t>1998-05</t>
  </si>
  <si>
    <t>1991-93</t>
  </si>
  <si>
    <t>2004-06</t>
  </si>
  <si>
    <t>1991-00</t>
  </si>
  <si>
    <t>2005-12</t>
  </si>
  <si>
    <t>1985-96</t>
  </si>
  <si>
    <t>2001-10</t>
  </si>
  <si>
    <t>2003-12</t>
  </si>
  <si>
    <t>1978-85</t>
  </si>
  <si>
    <t>Le Clef, Will (BEL)</t>
  </si>
  <si>
    <t>Hokaze (JPN)</t>
  </si>
  <si>
    <t>1998/9-2001-3</t>
  </si>
  <si>
    <t>2003/4</t>
  </si>
  <si>
    <t>2011,13,15/16</t>
  </si>
  <si>
    <t>Ave</t>
  </si>
  <si>
    <t>Bowden, Laurie</t>
  </si>
  <si>
    <t>Geddes, Cam</t>
  </si>
  <si>
    <t>Kleinschmidt, Aaron</t>
  </si>
  <si>
    <t>Leaversuch, Jack</t>
  </si>
  <si>
    <t>Charter, Andrew</t>
  </si>
  <si>
    <t>Greenwood, Tim</t>
  </si>
  <si>
    <t>Pell, Harry</t>
  </si>
  <si>
    <t>2013-20</t>
  </si>
  <si>
    <t>2011-20</t>
  </si>
  <si>
    <t>2016-19</t>
  </si>
  <si>
    <t>2013, 2016-20</t>
  </si>
  <si>
    <t>Timms, Daniel</t>
  </si>
  <si>
    <t>Ogilvie, Flynn</t>
  </si>
  <si>
    <t>Baxter, Ben</t>
  </si>
  <si>
    <t>Busiko, Lachlan</t>
  </si>
  <si>
    <t>Evans, Cain</t>
  </si>
  <si>
    <t>Carnachan, Matthew</t>
  </si>
  <si>
    <t>Ephraums, Nathan</t>
  </si>
  <si>
    <t>Yem, Xavier</t>
  </si>
  <si>
    <t>Andrew, Tom</t>
  </si>
  <si>
    <t>Geddes, Jaxon</t>
  </si>
  <si>
    <t>Andrew, Tim</t>
  </si>
  <si>
    <t>Ashford, Ben</t>
  </si>
  <si>
    <t>Atkins, Monty</t>
  </si>
  <si>
    <t>Bausor, Chris</t>
  </si>
  <si>
    <t>Beale, Daniel (QLD)</t>
  </si>
  <si>
    <t>Birtles, Paul</t>
  </si>
  <si>
    <t>Bott, Darcy</t>
  </si>
  <si>
    <t>Bott, Geoff</t>
  </si>
  <si>
    <t>Boyatzis, Andrew</t>
  </si>
  <si>
    <t>Boyce, Geoff</t>
  </si>
  <si>
    <t>Boyce, Michael</t>
  </si>
  <si>
    <t>Boyce, Steven</t>
  </si>
  <si>
    <t>Bunney, Tim</t>
  </si>
  <si>
    <t>Byfield, Geoff</t>
  </si>
  <si>
    <t>Cain, Phil</t>
  </si>
  <si>
    <t>Camus, Olivier (FRA)</t>
  </si>
  <si>
    <t>Carson, Tom (ENG)</t>
  </si>
  <si>
    <t>Carton, Daniel</t>
  </si>
  <si>
    <t>Catlin, Nicholas (ENG)</t>
  </si>
  <si>
    <t>Cavill, Robert</t>
  </si>
  <si>
    <t>Chapman, Peter</t>
  </si>
  <si>
    <t>Chetkovich, Nick</t>
  </si>
  <si>
    <t>Clawson, Aaron</t>
  </si>
  <si>
    <t>Clement, Robert</t>
  </si>
  <si>
    <t>Coates, Hamish</t>
  </si>
  <si>
    <t>Coghlan, Paul</t>
  </si>
  <si>
    <t>Colledge, Steve (SA)</t>
  </si>
  <si>
    <t>Creek, Terry</t>
  </si>
  <si>
    <t>Croll, Ryan</t>
  </si>
  <si>
    <t>Cronje, Karel</t>
  </si>
  <si>
    <t>Cross, Mathew (ENG)</t>
  </si>
  <si>
    <t>Cunneen, Sam</t>
  </si>
  <si>
    <t>Denning, Brendon</t>
  </si>
  <si>
    <t>Diletti, Damon</t>
  </si>
  <si>
    <t>Doerner, Luke (VIC)</t>
  </si>
  <si>
    <t>Dyer, Judd</t>
  </si>
  <si>
    <t>Edmonds, David</t>
  </si>
  <si>
    <t>Ellis, Henry</t>
  </si>
  <si>
    <t>Evans, Jacob</t>
  </si>
  <si>
    <t>Ewing, Sebastian</t>
  </si>
  <si>
    <t>Field, David</t>
  </si>
  <si>
    <t>Fisher, Matthew</t>
  </si>
  <si>
    <t>Foley, Dylan</t>
  </si>
  <si>
    <t>Fourie, Marc (RSA)</t>
  </si>
  <si>
    <t>Froese, Adam</t>
  </si>
  <si>
    <t>Gairns, Brendon</t>
  </si>
  <si>
    <t>Geddes, Cambell</t>
  </si>
  <si>
    <t>Gerrard, Frazer</t>
  </si>
  <si>
    <t>Glass, Kris (QLD)</t>
  </si>
  <si>
    <t>Golding, Bill</t>
  </si>
  <si>
    <t>Golding, Harry</t>
  </si>
  <si>
    <t>Golding, Robert</t>
  </si>
  <si>
    <t>Gorton, Mathew</t>
  </si>
  <si>
    <t>Gray, Nick</t>
  </si>
  <si>
    <t>Green, Coby</t>
  </si>
  <si>
    <t>Hackett, James</t>
  </si>
  <si>
    <t>Hager, Mark (QLD)</t>
  </si>
  <si>
    <t>Harry, Adam</t>
  </si>
  <si>
    <t>Harry, Ryan</t>
  </si>
  <si>
    <t>Havercroft, Brendan</t>
  </si>
  <si>
    <t>Hawes, Josh (ACT)</t>
  </si>
  <si>
    <t>Hayes, Mathew</t>
  </si>
  <si>
    <t>Hayward, Leon (NT)</t>
  </si>
  <si>
    <t>Heuchan, Ben</t>
  </si>
  <si>
    <t>Hewitt-Dutton, Sam</t>
  </si>
  <si>
    <t>Johnston, Jaymon</t>
  </si>
  <si>
    <t>Jones, Matthew</t>
  </si>
  <si>
    <t>Kenny, Shane (QLD)</t>
  </si>
  <si>
    <t>Keoh, Jason</t>
  </si>
  <si>
    <t>Kerr, Oliver</t>
  </si>
  <si>
    <t>Klobas, Anthony</t>
  </si>
  <si>
    <t>Knox, Derek</t>
  </si>
  <si>
    <t>Main, Frank</t>
  </si>
  <si>
    <t>Marfleet, Jack</t>
  </si>
  <si>
    <t>Marsh, Sam</t>
  </si>
  <si>
    <t>Martin, Jack</t>
  </si>
  <si>
    <t>Martin, Simon</t>
  </si>
  <si>
    <t>Mathwin, Gordon</t>
  </si>
  <si>
    <t>McCarthy, Justin (RSA)</t>
  </si>
  <si>
    <t>McEvoy, Joshua</t>
  </si>
  <si>
    <t>McKenzie, Campbell</t>
  </si>
  <si>
    <t>McKenzie, Craig</t>
  </si>
  <si>
    <t>McKirdy, Justin</t>
  </si>
  <si>
    <t>McPherson, Daniel (NSW)</t>
  </si>
  <si>
    <t>Meredith, Andrew (SA)</t>
  </si>
  <si>
    <t>Metcalfe, Tom</t>
  </si>
  <si>
    <t>Meuwese, Ralph</t>
  </si>
  <si>
    <t>Mitton, Grant (SA)</t>
  </si>
  <si>
    <t>Monaco, Philip</t>
  </si>
  <si>
    <t>Moore, S (NZ)</t>
  </si>
  <si>
    <t>Moreno, Alfonso (ESP)</t>
  </si>
  <si>
    <t>Moritz, Furste (GER)</t>
  </si>
  <si>
    <t>Mulders, Yannick</t>
  </si>
  <si>
    <t>Murie, Evan</t>
  </si>
  <si>
    <t>Murray, Chris</t>
  </si>
  <si>
    <t>Murray, Jeff</t>
  </si>
  <si>
    <t>Murray-Yong, Jeremy</t>
  </si>
  <si>
    <t>Nobbs, Michael (SA)</t>
  </si>
  <si>
    <t>Noonan, John</t>
  </si>
  <si>
    <t>Nyman, James</t>
  </si>
  <si>
    <t>Nyman, Nick</t>
  </si>
  <si>
    <t>Nyman, Tom</t>
  </si>
  <si>
    <t xml:space="preserve">Oliver, Michael </t>
  </si>
  <si>
    <t>Owen, Nathaniel</t>
  </si>
  <si>
    <t>Paech, Dan</t>
  </si>
  <si>
    <t>Pearce, Adrian</t>
  </si>
  <si>
    <t>Pearce, Steve</t>
  </si>
  <si>
    <t>Pike, Sam</t>
  </si>
  <si>
    <t>Quinn, Chris</t>
  </si>
  <si>
    <t>Rear, Tim</t>
  </si>
  <si>
    <t>Regan, Matthew</t>
  </si>
  <si>
    <t>Rens, Wouter (GER)</t>
  </si>
  <si>
    <t>Ride, Aaron</t>
  </si>
  <si>
    <t>Rourke, Chris</t>
  </si>
  <si>
    <t>Rourke, Michael</t>
  </si>
  <si>
    <t>Royce, James (ENG)</t>
  </si>
  <si>
    <t>Sandilands, Geoff</t>
  </si>
  <si>
    <t>Santiago, Tomas (ARG)</t>
  </si>
  <si>
    <t>Schubert, Grant (SA)</t>
  </si>
  <si>
    <t>Skinner, Michael</t>
  </si>
  <si>
    <t>Smith, Andrew</t>
  </si>
  <si>
    <t>Smith, Mathew</t>
  </si>
  <si>
    <t>Sones, Bailey</t>
  </si>
  <si>
    <t>Speyers, David</t>
  </si>
  <si>
    <t>Starkie, Christian</t>
  </si>
  <si>
    <t>Steinberg, Darren</t>
  </si>
  <si>
    <t>Stevenson, Richard</t>
  </si>
  <si>
    <t>Stewart, Alex (RSA)</t>
  </si>
  <si>
    <t>Stocklinger, Liam</t>
  </si>
  <si>
    <t>Sustek, Simon</t>
  </si>
  <si>
    <t>Swingler, Peter</t>
  </si>
  <si>
    <t>Sudlow, Luke</t>
  </si>
  <si>
    <t>Tiverios, Simon</t>
  </si>
  <si>
    <t>Viner, David</t>
  </si>
  <si>
    <t>Walter, Anthony</t>
  </si>
  <si>
    <t>Ward, Ashley</t>
  </si>
  <si>
    <t>Ward, Jamie</t>
  </si>
  <si>
    <t>Ward, Jeff</t>
  </si>
  <si>
    <t>Webster, Chris</t>
  </si>
  <si>
    <t>Webster, Scott</t>
  </si>
  <si>
    <t>Wells, Matthew (TAS)</t>
  </si>
  <si>
    <t>Wickham, Tom (SA)</t>
  </si>
  <si>
    <t>Wilkinson, Andrew</t>
  </si>
  <si>
    <t xml:space="preserve">Williams, Todd (TAS) </t>
  </si>
  <si>
    <t>Wilson, Rohan</t>
  </si>
  <si>
    <t>Wilson, Steve</t>
  </si>
  <si>
    <t>Wood, Alex</t>
  </si>
  <si>
    <t>Wood, Craig</t>
  </si>
  <si>
    <t>Woods, Chris</t>
  </si>
  <si>
    <t>Woodhouse, Tristram</t>
  </si>
  <si>
    <t>Wroth, Harrison</t>
  </si>
  <si>
    <t>Wyber, Jonathon</t>
  </si>
  <si>
    <t>Yem, Ethan</t>
  </si>
  <si>
    <t>Umbers, Vince</t>
  </si>
  <si>
    <t>Beale, Daniel</t>
  </si>
  <si>
    <t xml:space="preserve">Camus, Olivier </t>
  </si>
  <si>
    <t>Carson, Tom</t>
  </si>
  <si>
    <t>Catlin, Nicholas</t>
  </si>
  <si>
    <t>Colledge, Steve</t>
  </si>
  <si>
    <t xml:space="preserve">Cross, Mathew </t>
  </si>
  <si>
    <t>Doerner, Luke</t>
  </si>
  <si>
    <t>Gerard, Frazer</t>
  </si>
  <si>
    <t>Glass, Kris</t>
  </si>
  <si>
    <t>Hager, Mark</t>
  </si>
  <si>
    <t xml:space="preserve">Hawes, Josh </t>
  </si>
  <si>
    <t>Kenny, Shane</t>
  </si>
  <si>
    <t>Meredith, Andrew</t>
  </si>
  <si>
    <t>Nobbs, Michael</t>
  </si>
  <si>
    <t>Royce, James</t>
  </si>
  <si>
    <t>Schubert, Grant</t>
  </si>
  <si>
    <t xml:space="preserve">Wells, Matthew </t>
  </si>
  <si>
    <t>Wickham, Tom</t>
  </si>
  <si>
    <t xml:space="preserve">Williams, Todd </t>
  </si>
  <si>
    <t>1979-85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</si>
</sst>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10"/>
      <color indexed="8"/>
      <name val="Albany"/>
      <family val="2"/>
    </font>
    <font>
      <sz val="10"/>
      <color indexed="8"/>
      <name val="Arial"/>
      <family val="2"/>
    </font>
    <font>
      <u val="single"/>
      <sz val="10"/>
      <color indexed="8"/>
      <name val="Albertus Extra Bold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u val="single"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9"/>
  <sheetViews>
    <sheetView zoomScale="120" zoomScaleNormal="120" zoomScalePageLayoutView="0" workbookViewId="0" topLeftCell="A1">
      <pane ySplit="5" topLeftCell="A109" activePane="bottomLeft" state="frozen"/>
      <selection pane="topLeft" activeCell="A1" sqref="A1"/>
      <selection pane="bottomLeft" activeCell="AM116" sqref="AM116"/>
    </sheetView>
  </sheetViews>
  <sheetFormatPr defaultColWidth="8.7109375" defaultRowHeight="12.75"/>
  <cols>
    <col min="1" max="1" width="21.140625" style="0" customWidth="1"/>
    <col min="2" max="2" width="3.421875" style="0" bestFit="1" customWidth="1"/>
    <col min="3" max="8" width="2.7109375" style="0" bestFit="1" customWidth="1"/>
    <col min="9" max="18" width="4.421875" style="0" bestFit="1" customWidth="1"/>
    <col min="19" max="22" width="2.7109375" style="0" bestFit="1" customWidth="1"/>
    <col min="23" max="32" width="2.7109375" style="0" customWidth="1"/>
    <col min="33" max="35" width="4.7109375" style="0" bestFit="1" customWidth="1"/>
    <col min="36" max="36" width="11.140625" style="0" bestFit="1" customWidth="1"/>
  </cols>
  <sheetData>
    <row r="1" spans="1:36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  <c r="AI1" s="20"/>
      <c r="AJ1" s="20"/>
    </row>
    <row r="2" spans="1:36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  <c r="AI2" s="20"/>
      <c r="AJ2" s="20"/>
    </row>
    <row r="3" spans="1:36" ht="15">
      <c r="A3" s="19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  <c r="AI3" s="20"/>
      <c r="AJ3" s="20"/>
    </row>
    <row r="4" spans="1:35" ht="12.75">
      <c r="A4" s="2"/>
      <c r="B4" s="3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2"/>
    </row>
    <row r="5" spans="1:36" ht="12.75">
      <c r="A5" s="9" t="s">
        <v>2</v>
      </c>
      <c r="B5" s="5" t="s">
        <v>3</v>
      </c>
      <c r="C5" s="14">
        <v>94</v>
      </c>
      <c r="D5" s="14">
        <v>95</v>
      </c>
      <c r="E5" s="14">
        <v>96</v>
      </c>
      <c r="F5" s="14">
        <v>97</v>
      </c>
      <c r="G5" s="14">
        <v>98</v>
      </c>
      <c r="H5" s="14">
        <v>99</v>
      </c>
      <c r="I5" s="14">
        <v>2000</v>
      </c>
      <c r="J5" s="14">
        <v>2001</v>
      </c>
      <c r="K5" s="14">
        <v>2002</v>
      </c>
      <c r="L5" s="14">
        <v>2003</v>
      </c>
      <c r="M5" s="14">
        <v>2004</v>
      </c>
      <c r="N5" s="14">
        <v>2005</v>
      </c>
      <c r="O5" s="14">
        <v>2006</v>
      </c>
      <c r="P5" s="14">
        <v>2007</v>
      </c>
      <c r="Q5" s="14">
        <v>2008</v>
      </c>
      <c r="R5" s="14">
        <v>2009</v>
      </c>
      <c r="S5" s="14">
        <v>10</v>
      </c>
      <c r="T5" s="14">
        <v>11</v>
      </c>
      <c r="U5" s="14">
        <v>12</v>
      </c>
      <c r="V5" s="14">
        <v>13</v>
      </c>
      <c r="W5" s="14">
        <v>14</v>
      </c>
      <c r="X5" s="14">
        <v>15</v>
      </c>
      <c r="Y5" s="14">
        <v>16</v>
      </c>
      <c r="Z5" s="14">
        <v>17</v>
      </c>
      <c r="AA5" s="14">
        <v>18</v>
      </c>
      <c r="AB5" s="14">
        <v>19</v>
      </c>
      <c r="AC5" s="14">
        <v>20</v>
      </c>
      <c r="AD5" s="14">
        <v>21</v>
      </c>
      <c r="AE5" s="14">
        <v>22</v>
      </c>
      <c r="AF5" s="14">
        <v>23</v>
      </c>
      <c r="AG5" s="11" t="s">
        <v>4</v>
      </c>
      <c r="AH5" s="11"/>
      <c r="AI5" s="14" t="s">
        <v>8</v>
      </c>
      <c r="AJ5" s="14" t="s">
        <v>9</v>
      </c>
    </row>
    <row r="6" spans="1:35" ht="12.75">
      <c r="A6" s="9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1"/>
      <c r="AI6" s="11"/>
    </row>
    <row r="7" spans="1:35" ht="12.75">
      <c r="A7" s="10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>
        <v>6</v>
      </c>
      <c r="Y7" s="16">
        <v>10</v>
      </c>
      <c r="Z7" s="16"/>
      <c r="AA7" s="16">
        <v>20</v>
      </c>
      <c r="AB7" s="16">
        <v>4</v>
      </c>
      <c r="AC7" s="16"/>
      <c r="AD7" s="16">
        <v>2</v>
      </c>
      <c r="AE7" s="16"/>
      <c r="AF7" s="16"/>
      <c r="AG7" s="6">
        <f aca="true" t="shared" si="0" ref="AG7:AG38">SUM(B7:AF7)</f>
        <v>42</v>
      </c>
      <c r="AI7" s="11"/>
    </row>
    <row r="8" spans="1:35" ht="12.75">
      <c r="A8" s="10" t="s">
        <v>44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10</v>
      </c>
      <c r="AE8" s="16">
        <v>7</v>
      </c>
      <c r="AF8" s="16">
        <v>20</v>
      </c>
      <c r="AG8" s="6">
        <f t="shared" si="0"/>
        <v>37</v>
      </c>
      <c r="AI8" s="11"/>
    </row>
    <row r="9" spans="1:35" ht="12.75">
      <c r="A9" s="10" t="s">
        <v>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4</v>
      </c>
      <c r="Q9" s="16">
        <v>5</v>
      </c>
      <c r="R9" s="16">
        <v>20</v>
      </c>
      <c r="S9" s="16">
        <v>23</v>
      </c>
      <c r="T9" s="16">
        <v>25</v>
      </c>
      <c r="U9" s="16">
        <v>24</v>
      </c>
      <c r="V9" s="16">
        <v>21</v>
      </c>
      <c r="W9" s="16">
        <v>24</v>
      </c>
      <c r="X9" s="16">
        <v>22</v>
      </c>
      <c r="Y9" s="16">
        <v>24</v>
      </c>
      <c r="Z9" s="16">
        <v>11</v>
      </c>
      <c r="AA9" s="16">
        <v>1</v>
      </c>
      <c r="AB9" s="16">
        <v>14</v>
      </c>
      <c r="AC9" s="16"/>
      <c r="AD9" s="16"/>
      <c r="AE9" s="16"/>
      <c r="AF9" s="16">
        <v>20</v>
      </c>
      <c r="AG9" s="6">
        <f t="shared" si="0"/>
        <v>238</v>
      </c>
      <c r="AI9" s="5"/>
    </row>
    <row r="10" spans="1:35" ht="12.75">
      <c r="A10" s="10" t="s">
        <v>48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1</v>
      </c>
      <c r="AF10" s="16">
        <v>6</v>
      </c>
      <c r="AG10" s="6">
        <f t="shared" si="0"/>
        <v>7</v>
      </c>
      <c r="AI10" s="5"/>
    </row>
    <row r="11" spans="1:36" ht="12.75">
      <c r="A11" s="1" t="s">
        <v>49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v>2</v>
      </c>
      <c r="O11" s="16">
        <v>19</v>
      </c>
      <c r="P11" s="16">
        <v>17</v>
      </c>
      <c r="Q11" s="16">
        <v>20</v>
      </c>
      <c r="R11" s="16">
        <v>18</v>
      </c>
      <c r="S11" s="16">
        <v>21</v>
      </c>
      <c r="T11" s="16">
        <v>21</v>
      </c>
      <c r="U11" s="16">
        <v>22</v>
      </c>
      <c r="V11" s="16">
        <v>16</v>
      </c>
      <c r="W11" s="16">
        <v>24</v>
      </c>
      <c r="X11" s="16">
        <v>23</v>
      </c>
      <c r="Y11" s="16">
        <v>19</v>
      </c>
      <c r="Z11" s="16">
        <v>23</v>
      </c>
      <c r="AA11" s="16">
        <v>19</v>
      </c>
      <c r="AB11" s="16">
        <v>14</v>
      </c>
      <c r="AC11" s="16">
        <v>4</v>
      </c>
      <c r="AD11" s="16">
        <v>15</v>
      </c>
      <c r="AE11" s="16">
        <v>20</v>
      </c>
      <c r="AF11" s="16">
        <v>23</v>
      </c>
      <c r="AG11" s="6">
        <f t="shared" si="0"/>
        <v>340</v>
      </c>
      <c r="AI11" s="5">
        <v>13</v>
      </c>
      <c r="AJ11" s="22" t="s">
        <v>23</v>
      </c>
    </row>
    <row r="12" spans="1:36" ht="12.75">
      <c r="A12" s="1" t="s">
        <v>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3</v>
      </c>
      <c r="AD12" s="16">
        <v>11</v>
      </c>
      <c r="AE12" s="16">
        <v>20</v>
      </c>
      <c r="AF12" s="16">
        <v>7</v>
      </c>
      <c r="AG12" s="6">
        <f t="shared" si="0"/>
        <v>41</v>
      </c>
      <c r="AI12" s="5"/>
      <c r="AJ12" s="22"/>
    </row>
    <row r="13" spans="1:36" ht="12.75">
      <c r="A13" s="1" t="s">
        <v>50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14</v>
      </c>
      <c r="W13" s="16">
        <v>16</v>
      </c>
      <c r="X13" s="16">
        <v>13</v>
      </c>
      <c r="Y13" s="16">
        <v>5</v>
      </c>
      <c r="Z13" s="16"/>
      <c r="AA13" s="16"/>
      <c r="AB13" s="16"/>
      <c r="AC13" s="16"/>
      <c r="AD13" s="16"/>
      <c r="AE13" s="16"/>
      <c r="AF13" s="16"/>
      <c r="AG13" s="6">
        <f t="shared" si="0"/>
        <v>48</v>
      </c>
      <c r="AI13" s="5">
        <v>173</v>
      </c>
      <c r="AJ13" s="29" t="s">
        <v>32</v>
      </c>
    </row>
    <row r="14" spans="1:35" ht="12.75">
      <c r="A14" s="1" t="s">
        <v>51</v>
      </c>
      <c r="B14" s="17"/>
      <c r="C14" s="17"/>
      <c r="D14" s="17"/>
      <c r="E14" s="17"/>
      <c r="F14" s="17"/>
      <c r="G14" s="17"/>
      <c r="H14" s="17"/>
      <c r="I14" s="17"/>
      <c r="J14" s="17">
        <v>7</v>
      </c>
      <c r="K14" s="17">
        <v>1</v>
      </c>
      <c r="L14" s="17">
        <v>16</v>
      </c>
      <c r="M14" s="17"/>
      <c r="N14" s="17">
        <v>1</v>
      </c>
      <c r="O14" s="17">
        <v>3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6">
        <f t="shared" si="0"/>
        <v>28</v>
      </c>
      <c r="AI14" s="5"/>
    </row>
    <row r="15" spans="1:35" ht="12.75">
      <c r="A15" s="1" t="s">
        <v>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2</v>
      </c>
      <c r="T15" s="17">
        <v>13</v>
      </c>
      <c r="U15" s="17">
        <v>19</v>
      </c>
      <c r="V15" s="17">
        <v>17</v>
      </c>
      <c r="W15" s="17">
        <v>21</v>
      </c>
      <c r="X15" s="17">
        <v>12</v>
      </c>
      <c r="Y15" s="17">
        <v>16</v>
      </c>
      <c r="Z15" s="17">
        <v>17</v>
      </c>
      <c r="AA15" s="17">
        <v>5</v>
      </c>
      <c r="AB15" s="17">
        <v>19</v>
      </c>
      <c r="AC15" s="17">
        <v>4</v>
      </c>
      <c r="AD15" s="17">
        <v>14</v>
      </c>
      <c r="AE15" s="17">
        <v>14</v>
      </c>
      <c r="AF15" s="17">
        <v>5</v>
      </c>
      <c r="AG15" s="6">
        <f t="shared" si="0"/>
        <v>178</v>
      </c>
      <c r="AI15" s="5"/>
    </row>
    <row r="16" spans="1:35" ht="12.75">
      <c r="A16" s="1" t="s">
        <v>53</v>
      </c>
      <c r="B16" s="17">
        <v>25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6">
        <f t="shared" si="0"/>
        <v>25</v>
      </c>
      <c r="AI16" s="5"/>
    </row>
    <row r="17" spans="1:35" ht="12.75">
      <c r="A17" s="1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12</v>
      </c>
      <c r="AC17" s="17"/>
      <c r="AD17" s="17"/>
      <c r="AE17" s="17"/>
      <c r="AF17" s="17"/>
      <c r="AG17" s="6">
        <f t="shared" si="0"/>
        <v>12</v>
      </c>
      <c r="AI17" s="5"/>
    </row>
    <row r="18" spans="1:35" ht="12.75">
      <c r="A18" s="1" t="s">
        <v>54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>
        <v>1</v>
      </c>
      <c r="M18" s="17">
        <v>3</v>
      </c>
      <c r="N18" s="17">
        <v>1</v>
      </c>
      <c r="O18" s="17">
        <v>1</v>
      </c>
      <c r="P18" s="17">
        <v>5</v>
      </c>
      <c r="Q18" s="17">
        <v>6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6">
        <f t="shared" si="0"/>
        <v>17</v>
      </c>
      <c r="AI18" s="5"/>
    </row>
    <row r="19" spans="1:36" ht="12.75">
      <c r="A19" s="1" t="s">
        <v>55</v>
      </c>
      <c r="B19" s="17"/>
      <c r="C19" s="17"/>
      <c r="D19" s="17"/>
      <c r="E19" s="17"/>
      <c r="F19" s="17">
        <v>2</v>
      </c>
      <c r="G19" s="17">
        <v>18</v>
      </c>
      <c r="H19" s="17">
        <v>19</v>
      </c>
      <c r="I19" s="17">
        <v>24</v>
      </c>
      <c r="J19" s="17">
        <v>20</v>
      </c>
      <c r="K19" s="17">
        <v>18</v>
      </c>
      <c r="L19" s="17">
        <v>16</v>
      </c>
      <c r="M19" s="17">
        <v>16</v>
      </c>
      <c r="N19" s="17">
        <v>20</v>
      </c>
      <c r="O19" s="17">
        <v>14</v>
      </c>
      <c r="P19" s="17">
        <v>24</v>
      </c>
      <c r="Q19" s="17">
        <v>22</v>
      </c>
      <c r="R19" s="17">
        <v>24</v>
      </c>
      <c r="S19" s="17">
        <v>24</v>
      </c>
      <c r="T19" s="17">
        <v>23</v>
      </c>
      <c r="U19" s="17">
        <v>17</v>
      </c>
      <c r="V19" s="17">
        <v>20</v>
      </c>
      <c r="W19" s="17">
        <v>24</v>
      </c>
      <c r="X19" s="17">
        <v>19</v>
      </c>
      <c r="Y19" s="17"/>
      <c r="Z19" s="17"/>
      <c r="AA19" s="17"/>
      <c r="AB19" s="17"/>
      <c r="AC19" s="17"/>
      <c r="AD19" s="17"/>
      <c r="AE19" s="17"/>
      <c r="AF19" s="17"/>
      <c r="AG19" s="6">
        <f t="shared" si="0"/>
        <v>364</v>
      </c>
      <c r="AI19" s="5">
        <v>3</v>
      </c>
      <c r="AJ19" s="5">
        <v>2004</v>
      </c>
    </row>
    <row r="20" spans="1:36" ht="12.75">
      <c r="A20" s="1" t="s">
        <v>56</v>
      </c>
      <c r="B20" s="17"/>
      <c r="C20" s="17"/>
      <c r="D20" s="17"/>
      <c r="E20" s="17">
        <v>2</v>
      </c>
      <c r="F20" s="17">
        <v>20</v>
      </c>
      <c r="G20" s="17">
        <v>12</v>
      </c>
      <c r="H20" s="17">
        <v>18</v>
      </c>
      <c r="I20" s="17">
        <v>21</v>
      </c>
      <c r="J20" s="17">
        <v>17</v>
      </c>
      <c r="K20" s="17">
        <v>21</v>
      </c>
      <c r="L20" s="17">
        <v>15</v>
      </c>
      <c r="M20" s="17">
        <v>8</v>
      </c>
      <c r="N20" s="17">
        <v>10</v>
      </c>
      <c r="O20" s="17">
        <v>5</v>
      </c>
      <c r="P20" s="17">
        <v>19</v>
      </c>
      <c r="Q20" s="17">
        <v>17</v>
      </c>
      <c r="R20" s="17">
        <v>14</v>
      </c>
      <c r="S20" s="17">
        <v>22</v>
      </c>
      <c r="T20" s="17">
        <v>20</v>
      </c>
      <c r="U20" s="17">
        <v>14</v>
      </c>
      <c r="V20" s="17">
        <v>5</v>
      </c>
      <c r="W20" s="17">
        <v>3</v>
      </c>
      <c r="X20" s="17">
        <v>13</v>
      </c>
      <c r="Y20" s="17"/>
      <c r="Z20" s="17">
        <v>4</v>
      </c>
      <c r="AA20" s="17"/>
      <c r="AB20" s="17"/>
      <c r="AC20" s="17"/>
      <c r="AD20" s="17"/>
      <c r="AE20" s="17"/>
      <c r="AF20" s="17"/>
      <c r="AG20" s="6">
        <f t="shared" si="0"/>
        <v>280</v>
      </c>
      <c r="AI20" s="5">
        <v>51</v>
      </c>
      <c r="AJ20" s="5" t="s">
        <v>12</v>
      </c>
    </row>
    <row r="21" spans="1:36" ht="12.75">
      <c r="A21" s="1" t="s">
        <v>57</v>
      </c>
      <c r="B21" s="17"/>
      <c r="C21" s="17"/>
      <c r="D21" s="17"/>
      <c r="E21" s="17"/>
      <c r="F21" s="17"/>
      <c r="G21" s="17"/>
      <c r="H21" s="17"/>
      <c r="I21" s="17">
        <v>16</v>
      </c>
      <c r="J21" s="17">
        <v>21</v>
      </c>
      <c r="K21" s="17">
        <v>17</v>
      </c>
      <c r="L21" s="17">
        <v>16</v>
      </c>
      <c r="M21" s="17">
        <v>23</v>
      </c>
      <c r="N21" s="17">
        <v>3</v>
      </c>
      <c r="O21" s="17"/>
      <c r="P21" s="17"/>
      <c r="Q21" s="17"/>
      <c r="R21" s="17">
        <v>6</v>
      </c>
      <c r="S21" s="17">
        <v>5</v>
      </c>
      <c r="T21" s="17">
        <v>2</v>
      </c>
      <c r="U21" s="17">
        <v>3</v>
      </c>
      <c r="V21" s="17"/>
      <c r="W21" s="17"/>
      <c r="X21" s="17"/>
      <c r="Y21" s="17"/>
      <c r="Z21" s="17">
        <v>1</v>
      </c>
      <c r="AA21" s="17"/>
      <c r="AB21" s="17">
        <v>3</v>
      </c>
      <c r="AC21" s="17"/>
      <c r="AD21" s="17"/>
      <c r="AE21" s="17"/>
      <c r="AF21" s="17"/>
      <c r="AG21" s="6">
        <f t="shared" si="0"/>
        <v>116</v>
      </c>
      <c r="AI21" s="5"/>
      <c r="AJ21" s="5"/>
    </row>
    <row r="22" spans="1:36" ht="12.75">
      <c r="A22" s="1" t="s">
        <v>58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v>3</v>
      </c>
      <c r="Q22" s="17">
        <v>17</v>
      </c>
      <c r="R22" s="17">
        <v>20</v>
      </c>
      <c r="S22" s="17">
        <v>23</v>
      </c>
      <c r="T22" s="17">
        <v>23</v>
      </c>
      <c r="U22" s="17">
        <v>23</v>
      </c>
      <c r="V22" s="17">
        <v>19</v>
      </c>
      <c r="W22" s="17">
        <v>24</v>
      </c>
      <c r="X22" s="17">
        <v>23</v>
      </c>
      <c r="Y22" s="17">
        <v>22</v>
      </c>
      <c r="Z22" s="17">
        <v>6</v>
      </c>
      <c r="AA22" s="17">
        <v>11</v>
      </c>
      <c r="AB22" s="17">
        <v>17</v>
      </c>
      <c r="AC22" s="17"/>
      <c r="AD22" s="17"/>
      <c r="AE22" s="17"/>
      <c r="AF22" s="17"/>
      <c r="AG22" s="6">
        <f t="shared" si="0"/>
        <v>231</v>
      </c>
      <c r="AI22" s="5"/>
      <c r="AJ22" s="5"/>
    </row>
    <row r="23" spans="1:36" ht="12.75">
      <c r="A23" s="1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19</v>
      </c>
      <c r="AD23" s="17">
        <v>25</v>
      </c>
      <c r="AE23" s="17">
        <v>11</v>
      </c>
      <c r="AF23" s="17">
        <v>13</v>
      </c>
      <c r="AG23" s="6">
        <f t="shared" si="0"/>
        <v>68</v>
      </c>
      <c r="AI23" s="5"/>
      <c r="AJ23" s="5"/>
    </row>
    <row r="24" spans="1:36" ht="12.75">
      <c r="A24" s="1" t="s">
        <v>59</v>
      </c>
      <c r="B24" s="17">
        <v>20</v>
      </c>
      <c r="C24" s="17"/>
      <c r="D24" s="17">
        <v>15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6">
        <f t="shared" si="0"/>
        <v>35</v>
      </c>
      <c r="AI24" s="5"/>
      <c r="AJ24" s="5"/>
    </row>
    <row r="25" spans="1:36" ht="12.75">
      <c r="A25" s="1" t="s">
        <v>60</v>
      </c>
      <c r="B25" s="17">
        <v>2</v>
      </c>
      <c r="C25" s="17"/>
      <c r="D25" s="17"/>
      <c r="E25" s="17">
        <v>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6">
        <f t="shared" si="0"/>
        <v>3</v>
      </c>
      <c r="AI25" s="5"/>
      <c r="AJ25" s="5"/>
    </row>
    <row r="26" spans="1:36" ht="12.75">
      <c r="A26" s="1" t="s">
        <v>61</v>
      </c>
      <c r="B26" s="17"/>
      <c r="C26" s="17">
        <v>22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6">
        <f t="shared" si="0"/>
        <v>22</v>
      </c>
      <c r="AI26" s="5"/>
      <c r="AJ26" s="5"/>
    </row>
    <row r="27" spans="1:36" ht="12.75">
      <c r="A27" s="1" t="s">
        <v>41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>
        <v>5</v>
      </c>
      <c r="AD27" s="17">
        <v>3</v>
      </c>
      <c r="AE27" s="17">
        <v>10</v>
      </c>
      <c r="AF27" s="17">
        <v>15</v>
      </c>
      <c r="AG27" s="6">
        <f t="shared" si="0"/>
        <v>33</v>
      </c>
      <c r="AI27" s="5"/>
      <c r="AJ27" s="5"/>
    </row>
    <row r="28" spans="1:36" ht="12.75">
      <c r="A28" s="1" t="s">
        <v>62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17</v>
      </c>
      <c r="Z28" s="17"/>
      <c r="AA28" s="17"/>
      <c r="AB28" s="17"/>
      <c r="AC28" s="17"/>
      <c r="AD28" s="17"/>
      <c r="AE28" s="17"/>
      <c r="AF28" s="17"/>
      <c r="AG28" s="6">
        <f t="shared" si="0"/>
        <v>17</v>
      </c>
      <c r="AI28" s="5"/>
      <c r="AJ28" s="5"/>
    </row>
    <row r="29" spans="1:36" ht="12.75">
      <c r="A29" s="1" t="s">
        <v>63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2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6">
        <f t="shared" si="0"/>
        <v>2</v>
      </c>
      <c r="AI29" s="5"/>
      <c r="AJ29" s="5"/>
    </row>
    <row r="30" spans="1:36" ht="12.75">
      <c r="A30" s="1" t="s">
        <v>64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11</v>
      </c>
      <c r="AA30" s="17"/>
      <c r="AB30" s="17"/>
      <c r="AC30" s="17"/>
      <c r="AD30" s="17"/>
      <c r="AE30" s="17"/>
      <c r="AF30" s="17"/>
      <c r="AG30" s="6">
        <f t="shared" si="0"/>
        <v>11</v>
      </c>
      <c r="AI30" s="5"/>
      <c r="AJ30" s="5"/>
    </row>
    <row r="31" spans="1:36" ht="12.75">
      <c r="A31" s="1" t="s">
        <v>65</v>
      </c>
      <c r="B31" s="17">
        <v>2</v>
      </c>
      <c r="C31" s="17">
        <v>1</v>
      </c>
      <c r="D31" s="17">
        <v>1</v>
      </c>
      <c r="E31" s="17">
        <v>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6">
        <f t="shared" si="0"/>
        <v>5</v>
      </c>
      <c r="AI31" s="5"/>
      <c r="AJ31" s="5"/>
    </row>
    <row r="32" spans="1:36" ht="12.75">
      <c r="A32" s="1" t="s">
        <v>66</v>
      </c>
      <c r="B32" s="17"/>
      <c r="C32" s="17"/>
      <c r="D32" s="17"/>
      <c r="E32" s="17"/>
      <c r="F32" s="17"/>
      <c r="G32" s="17"/>
      <c r="H32" s="17">
        <v>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6">
        <f t="shared" si="0"/>
        <v>3</v>
      </c>
      <c r="AI32" s="5"/>
      <c r="AJ32" s="5"/>
    </row>
    <row r="33" spans="1:36" ht="12.75">
      <c r="A33" s="1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v>8</v>
      </c>
      <c r="AC33" s="17"/>
      <c r="AD33" s="17"/>
      <c r="AE33" s="17"/>
      <c r="AF33" s="17"/>
      <c r="AG33" s="6">
        <f t="shared" si="0"/>
        <v>8</v>
      </c>
      <c r="AI33" s="5">
        <v>179</v>
      </c>
      <c r="AJ33" s="5" t="s">
        <v>33</v>
      </c>
    </row>
    <row r="34" spans="1:36" ht="12.75">
      <c r="A34" s="1" t="s">
        <v>67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1</v>
      </c>
      <c r="V34" s="17">
        <v>5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6">
        <f t="shared" si="0"/>
        <v>6</v>
      </c>
      <c r="AI34" s="5"/>
      <c r="AJ34" s="5"/>
    </row>
    <row r="35" spans="1:36" ht="12.75">
      <c r="A35" s="1" t="s">
        <v>68</v>
      </c>
      <c r="B35" s="17"/>
      <c r="C35" s="17"/>
      <c r="D35" s="17"/>
      <c r="E35" s="17"/>
      <c r="F35" s="17"/>
      <c r="G35" s="17"/>
      <c r="H35" s="17">
        <v>4</v>
      </c>
      <c r="I35" s="17">
        <v>9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6">
        <f t="shared" si="0"/>
        <v>13</v>
      </c>
      <c r="AI35" s="5"/>
      <c r="AJ35" s="5"/>
    </row>
    <row r="36" spans="1:36" ht="12.75">
      <c r="A36" s="1" t="s">
        <v>69</v>
      </c>
      <c r="B36" s="17">
        <v>124</v>
      </c>
      <c r="C36" s="17">
        <v>23</v>
      </c>
      <c r="D36" s="17">
        <v>1</v>
      </c>
      <c r="E36" s="17">
        <v>24</v>
      </c>
      <c r="F36" s="17">
        <v>23</v>
      </c>
      <c r="G36" s="17">
        <v>21</v>
      </c>
      <c r="H36" s="17">
        <v>1</v>
      </c>
      <c r="I36" s="17">
        <v>14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6">
        <f t="shared" si="0"/>
        <v>231</v>
      </c>
      <c r="AI36" s="5"/>
      <c r="AJ36" s="5"/>
    </row>
    <row r="37" spans="1:36" ht="12.75">
      <c r="A37" s="1" t="s">
        <v>70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18</v>
      </c>
      <c r="R37" s="17">
        <v>25</v>
      </c>
      <c r="S37" s="17">
        <v>25</v>
      </c>
      <c r="T37" s="17">
        <v>25</v>
      </c>
      <c r="U37" s="17">
        <v>22</v>
      </c>
      <c r="V37" s="17">
        <v>22</v>
      </c>
      <c r="W37" s="17">
        <v>25</v>
      </c>
      <c r="X37" s="17">
        <v>3</v>
      </c>
      <c r="Y37" s="17"/>
      <c r="Z37" s="17"/>
      <c r="AA37" s="17"/>
      <c r="AB37" s="17"/>
      <c r="AC37" s="17"/>
      <c r="AD37" s="17"/>
      <c r="AE37" s="17"/>
      <c r="AF37" s="17"/>
      <c r="AG37" s="6">
        <f t="shared" si="0"/>
        <v>165</v>
      </c>
      <c r="AI37" s="5"/>
      <c r="AJ37" s="5"/>
    </row>
    <row r="38" spans="1:36" ht="12.75">
      <c r="A38" s="1" t="s">
        <v>71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2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6">
        <f t="shared" si="0"/>
        <v>2</v>
      </c>
      <c r="AI38" s="5"/>
      <c r="AJ38" s="5"/>
    </row>
    <row r="39" spans="1:36" ht="12.75">
      <c r="A39" s="1" t="s">
        <v>72</v>
      </c>
      <c r="B39" s="17">
        <v>10</v>
      </c>
      <c r="C39" s="17"/>
      <c r="D39" s="17"/>
      <c r="E39" s="17"/>
      <c r="F39" s="17">
        <v>17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6">
        <f aca="true" t="shared" si="1" ref="AG39:AG70">SUM(B39:AF39)</f>
        <v>27</v>
      </c>
      <c r="AI39" s="30"/>
      <c r="AJ39" s="5" t="s">
        <v>18</v>
      </c>
    </row>
    <row r="40" spans="1:36" ht="12.75">
      <c r="A40" s="1" t="s">
        <v>73</v>
      </c>
      <c r="B40" s="17"/>
      <c r="C40" s="17"/>
      <c r="D40" s="17"/>
      <c r="E40" s="17">
        <v>13</v>
      </c>
      <c r="F40" s="17">
        <v>14</v>
      </c>
      <c r="G40" s="17">
        <v>18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6">
        <f t="shared" si="1"/>
        <v>45</v>
      </c>
      <c r="AI40" s="5"/>
      <c r="AJ40" s="5"/>
    </row>
    <row r="41" spans="1:36" ht="12.75">
      <c r="A41" s="1" t="s">
        <v>74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>
        <v>3</v>
      </c>
      <c r="S41" s="17">
        <v>2</v>
      </c>
      <c r="T41" s="17">
        <v>20</v>
      </c>
      <c r="U41" s="17">
        <v>13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6">
        <f t="shared" si="1"/>
        <v>38</v>
      </c>
      <c r="AI41" s="5"/>
      <c r="AJ41" s="5"/>
    </row>
    <row r="42" spans="1:36" ht="12.75">
      <c r="A42" s="1" t="s">
        <v>75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9</v>
      </c>
      <c r="AB42" s="17">
        <v>11</v>
      </c>
      <c r="AC42" s="17"/>
      <c r="AD42" s="17">
        <v>14</v>
      </c>
      <c r="AE42" s="17"/>
      <c r="AF42" s="17"/>
      <c r="AG42" s="6">
        <f t="shared" si="1"/>
        <v>34</v>
      </c>
      <c r="AI42" s="5"/>
      <c r="AJ42" s="5"/>
    </row>
    <row r="43" spans="1:36" ht="12.75">
      <c r="A43" s="1" t="s">
        <v>76</v>
      </c>
      <c r="B43" s="17"/>
      <c r="C43" s="17">
        <v>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6">
        <f t="shared" si="1"/>
        <v>7</v>
      </c>
      <c r="AI43" s="5"/>
      <c r="AJ43" s="5"/>
    </row>
    <row r="44" spans="1:36" ht="12.75">
      <c r="A44" s="1" t="s">
        <v>77</v>
      </c>
      <c r="B44" s="17"/>
      <c r="C44" s="17"/>
      <c r="D44" s="17">
        <v>1</v>
      </c>
      <c r="E44" s="17"/>
      <c r="F44" s="17">
        <v>4</v>
      </c>
      <c r="G44" s="17">
        <v>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6">
        <f t="shared" si="1"/>
        <v>6</v>
      </c>
      <c r="AI44" s="5"/>
      <c r="AJ44" s="5"/>
    </row>
    <row r="45" spans="1:36" ht="12.75">
      <c r="A45" s="1" t="s">
        <v>78</v>
      </c>
      <c r="B45" s="17"/>
      <c r="C45" s="17"/>
      <c r="D45" s="17"/>
      <c r="E45" s="17"/>
      <c r="F45" s="17"/>
      <c r="G45" s="17">
        <v>20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6">
        <f t="shared" si="1"/>
        <v>20</v>
      </c>
      <c r="AI45" s="5"/>
      <c r="AJ45" s="5"/>
    </row>
    <row r="46" spans="1:36" ht="12.75">
      <c r="A46" s="1" t="s">
        <v>79</v>
      </c>
      <c r="B46" s="17">
        <v>45</v>
      </c>
      <c r="C46" s="17">
        <v>11</v>
      </c>
      <c r="D46" s="17">
        <v>12</v>
      </c>
      <c r="E46" s="17">
        <v>6</v>
      </c>
      <c r="F46" s="17">
        <v>14</v>
      </c>
      <c r="G46" s="17">
        <v>8</v>
      </c>
      <c r="H46" s="17">
        <v>12</v>
      </c>
      <c r="I46" s="17">
        <v>10</v>
      </c>
      <c r="J46" s="17"/>
      <c r="K46" s="17">
        <v>20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6">
        <f t="shared" si="1"/>
        <v>138</v>
      </c>
      <c r="AI46" s="5">
        <v>133</v>
      </c>
      <c r="AJ46" s="5" t="s">
        <v>13</v>
      </c>
    </row>
    <row r="47" spans="1:36" ht="12.75">
      <c r="A47" s="1" t="s">
        <v>80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8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6">
        <f t="shared" si="1"/>
        <v>8</v>
      </c>
      <c r="AI47" s="5">
        <v>175</v>
      </c>
      <c r="AJ47" s="5" t="s">
        <v>14</v>
      </c>
    </row>
    <row r="48" spans="1:36" ht="12.75">
      <c r="A48" s="1" t="s">
        <v>81</v>
      </c>
      <c r="B48" s="17"/>
      <c r="C48" s="17"/>
      <c r="D48" s="17"/>
      <c r="E48" s="17"/>
      <c r="F48" s="17"/>
      <c r="G48" s="17"/>
      <c r="H48" s="17"/>
      <c r="I48" s="17"/>
      <c r="J48" s="17">
        <v>14</v>
      </c>
      <c r="K48" s="17">
        <v>14</v>
      </c>
      <c r="L48" s="17">
        <v>12</v>
      </c>
      <c r="M48" s="17">
        <v>21</v>
      </c>
      <c r="N48" s="17">
        <v>17</v>
      </c>
      <c r="O48" s="17">
        <v>16</v>
      </c>
      <c r="P48" s="17">
        <v>24</v>
      </c>
      <c r="Q48" s="17">
        <v>20</v>
      </c>
      <c r="R48" s="17">
        <v>23</v>
      </c>
      <c r="S48" s="17">
        <v>21</v>
      </c>
      <c r="T48" s="17">
        <v>25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6">
        <f t="shared" si="1"/>
        <v>207</v>
      </c>
      <c r="AI48" s="5"/>
      <c r="AJ48" s="5"/>
    </row>
    <row r="49" spans="1:36" ht="12.75">
      <c r="A49" s="1" t="s">
        <v>82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9</v>
      </c>
      <c r="R49" s="17">
        <v>23</v>
      </c>
      <c r="S49" s="17">
        <v>25</v>
      </c>
      <c r="T49" s="17">
        <v>24</v>
      </c>
      <c r="U49" s="17">
        <v>21</v>
      </c>
      <c r="V49" s="17">
        <v>13</v>
      </c>
      <c r="W49" s="17">
        <v>22</v>
      </c>
      <c r="X49" s="17">
        <v>14</v>
      </c>
      <c r="Y49" s="17">
        <v>20</v>
      </c>
      <c r="Z49" s="17">
        <v>23</v>
      </c>
      <c r="AA49" s="17">
        <v>9</v>
      </c>
      <c r="AB49" s="17">
        <v>2</v>
      </c>
      <c r="AC49" s="17"/>
      <c r="AD49" s="17">
        <v>24</v>
      </c>
      <c r="AE49" s="17">
        <v>4</v>
      </c>
      <c r="AF49" s="17"/>
      <c r="AG49" s="6">
        <f t="shared" si="1"/>
        <v>233</v>
      </c>
      <c r="AI49" s="5"/>
      <c r="AJ49" s="5"/>
    </row>
    <row r="50" spans="1:36" ht="12.75">
      <c r="A50" s="1" t="s">
        <v>83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>
        <v>1</v>
      </c>
      <c r="N50" s="17">
        <v>2</v>
      </c>
      <c r="O50" s="17">
        <v>12</v>
      </c>
      <c r="P50" s="17">
        <v>6</v>
      </c>
      <c r="Q50" s="17">
        <v>1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6">
        <f t="shared" si="1"/>
        <v>22</v>
      </c>
      <c r="AI50" s="5"/>
      <c r="AJ50" s="5"/>
    </row>
    <row r="51" spans="1:36" ht="12.75">
      <c r="A51" s="1" t="s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>
        <v>3</v>
      </c>
      <c r="AD51" s="17"/>
      <c r="AE51" s="17"/>
      <c r="AF51" s="17"/>
      <c r="AG51" s="6">
        <f t="shared" si="1"/>
        <v>3</v>
      </c>
      <c r="AI51" s="5"/>
      <c r="AJ51" s="5"/>
    </row>
    <row r="52" spans="1:36" ht="12.75">
      <c r="A52" s="1" t="s">
        <v>40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19</v>
      </c>
      <c r="AD52" s="17">
        <v>13</v>
      </c>
      <c r="AE52" s="17"/>
      <c r="AF52" s="17">
        <v>10</v>
      </c>
      <c r="AG52" s="6">
        <f t="shared" si="1"/>
        <v>42</v>
      </c>
      <c r="AI52" s="5"/>
      <c r="AJ52" s="5"/>
    </row>
    <row r="53" spans="1:36" ht="12.75">
      <c r="A53" s="1" t="s">
        <v>84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3</v>
      </c>
      <c r="W53" s="17">
        <v>7</v>
      </c>
      <c r="X53" s="17">
        <v>23</v>
      </c>
      <c r="Y53" s="17">
        <v>23</v>
      </c>
      <c r="Z53" s="17">
        <v>19</v>
      </c>
      <c r="AA53" s="17">
        <v>20</v>
      </c>
      <c r="AB53" s="17">
        <v>22</v>
      </c>
      <c r="AC53" s="17">
        <v>17</v>
      </c>
      <c r="AD53" s="17">
        <v>23</v>
      </c>
      <c r="AE53" s="17">
        <v>19</v>
      </c>
      <c r="AF53" s="17">
        <v>24</v>
      </c>
      <c r="AG53" s="6">
        <f t="shared" si="1"/>
        <v>200</v>
      </c>
      <c r="AI53" s="5"/>
      <c r="AJ53" s="5"/>
    </row>
    <row r="54" spans="1:36" ht="12.75">
      <c r="A54" s="1" t="s">
        <v>85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10</v>
      </c>
      <c r="U54" s="17">
        <v>9</v>
      </c>
      <c r="V54" s="17"/>
      <c r="W54" s="17">
        <v>15</v>
      </c>
      <c r="X54" s="17">
        <v>6</v>
      </c>
      <c r="Y54" s="17">
        <v>23</v>
      </c>
      <c r="Z54" s="17">
        <v>12</v>
      </c>
      <c r="AA54" s="17"/>
      <c r="AB54" s="17"/>
      <c r="AC54" s="17"/>
      <c r="AD54" s="17"/>
      <c r="AE54" s="17"/>
      <c r="AF54" s="17"/>
      <c r="AG54" s="6">
        <f t="shared" si="1"/>
        <v>75</v>
      </c>
      <c r="AI54" s="5"/>
      <c r="AJ54" s="5"/>
    </row>
    <row r="55" spans="1:36" ht="12.75">
      <c r="A55" s="1" t="s">
        <v>86</v>
      </c>
      <c r="B55" s="17">
        <v>6</v>
      </c>
      <c r="C55" s="17">
        <v>6</v>
      </c>
      <c r="D55" s="17">
        <v>7</v>
      </c>
      <c r="E55" s="17">
        <v>18</v>
      </c>
      <c r="F55" s="17">
        <v>21</v>
      </c>
      <c r="G55" s="17">
        <v>22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6">
        <f t="shared" si="1"/>
        <v>80</v>
      </c>
      <c r="AI55" s="5"/>
      <c r="AJ55" s="5"/>
    </row>
    <row r="56" spans="1:36" ht="12.75">
      <c r="A56" s="1" t="s">
        <v>87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>
        <v>1</v>
      </c>
      <c r="W56" s="17">
        <v>1</v>
      </c>
      <c r="X56" s="17">
        <v>3</v>
      </c>
      <c r="Y56" s="17">
        <v>21</v>
      </c>
      <c r="Z56" s="17">
        <v>22</v>
      </c>
      <c r="AA56" s="17">
        <v>17</v>
      </c>
      <c r="AB56" s="17">
        <v>20</v>
      </c>
      <c r="AC56" s="17">
        <v>19</v>
      </c>
      <c r="AD56" s="17">
        <v>25</v>
      </c>
      <c r="AE56" s="17">
        <v>17</v>
      </c>
      <c r="AF56" s="17">
        <v>12</v>
      </c>
      <c r="AG56" s="6">
        <f t="shared" si="1"/>
        <v>158</v>
      </c>
      <c r="AI56" s="5"/>
      <c r="AJ56" s="5"/>
    </row>
    <row r="57" spans="1:36" ht="12.75">
      <c r="A57" s="1" t="s">
        <v>88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>
        <v>22</v>
      </c>
      <c r="O57" s="17">
        <v>11</v>
      </c>
      <c r="P57" s="17">
        <v>24</v>
      </c>
      <c r="Q57" s="17">
        <v>23</v>
      </c>
      <c r="R57" s="17">
        <v>25</v>
      </c>
      <c r="S57" s="17">
        <v>7</v>
      </c>
      <c r="T57" s="17">
        <v>4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6">
        <f t="shared" si="1"/>
        <v>116</v>
      </c>
      <c r="AI57" s="5"/>
      <c r="AJ57" s="5"/>
    </row>
    <row r="58" spans="1:36" ht="12.75">
      <c r="A58" s="1" t="s">
        <v>89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>
        <v>14</v>
      </c>
      <c r="Y58" s="17"/>
      <c r="Z58" s="17"/>
      <c r="AA58" s="17"/>
      <c r="AB58" s="17"/>
      <c r="AC58" s="17"/>
      <c r="AD58" s="17"/>
      <c r="AE58" s="17"/>
      <c r="AF58" s="17"/>
      <c r="AG58" s="6">
        <f t="shared" si="1"/>
        <v>14</v>
      </c>
      <c r="AI58" s="5"/>
      <c r="AJ58" s="5"/>
    </row>
    <row r="59" spans="1:36" ht="12.75">
      <c r="A59" s="1" t="s">
        <v>90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>
        <v>2</v>
      </c>
      <c r="R59" s="17">
        <v>19</v>
      </c>
      <c r="S59" s="17">
        <v>13</v>
      </c>
      <c r="T59" s="17"/>
      <c r="U59" s="17">
        <v>5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6">
        <f t="shared" si="1"/>
        <v>39</v>
      </c>
      <c r="AI59" s="5"/>
      <c r="AJ59" s="5"/>
    </row>
    <row r="60" spans="1:36" ht="12.75">
      <c r="A60" s="1" t="s">
        <v>91</v>
      </c>
      <c r="B60" s="17"/>
      <c r="C60" s="17"/>
      <c r="D60" s="17"/>
      <c r="E60" s="17"/>
      <c r="F60" s="17"/>
      <c r="G60" s="17">
        <v>1</v>
      </c>
      <c r="H60" s="17">
        <v>21</v>
      </c>
      <c r="I60" s="17">
        <v>16</v>
      </c>
      <c r="J60" s="17">
        <v>2</v>
      </c>
      <c r="K60" s="17">
        <v>19</v>
      </c>
      <c r="L60" s="17">
        <v>22</v>
      </c>
      <c r="M60" s="17">
        <v>25</v>
      </c>
      <c r="N60" s="17">
        <v>23</v>
      </c>
      <c r="O60" s="17">
        <v>15</v>
      </c>
      <c r="P60" s="17">
        <v>24</v>
      </c>
      <c r="Q60" s="17">
        <v>20</v>
      </c>
      <c r="R60" s="17">
        <v>23</v>
      </c>
      <c r="S60" s="17">
        <v>14</v>
      </c>
      <c r="T60" s="17">
        <v>12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6">
        <f t="shared" si="1"/>
        <v>237</v>
      </c>
      <c r="AI60" s="5"/>
      <c r="AJ60" s="5"/>
    </row>
    <row r="61" spans="1:36" ht="12.75">
      <c r="A61" s="1" t="s">
        <v>92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7</v>
      </c>
      <c r="AB61" s="17">
        <v>12</v>
      </c>
      <c r="AC61" s="17">
        <v>17</v>
      </c>
      <c r="AD61" s="17">
        <v>20</v>
      </c>
      <c r="AE61" s="17">
        <v>22</v>
      </c>
      <c r="AF61" s="17">
        <v>19</v>
      </c>
      <c r="AG61" s="6">
        <f t="shared" si="1"/>
        <v>97</v>
      </c>
      <c r="AI61" s="5"/>
      <c r="AJ61" s="5"/>
    </row>
    <row r="62" spans="1:36" ht="12.75">
      <c r="A62" s="1" t="s">
        <v>45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6</v>
      </c>
      <c r="AE62" s="17">
        <v>17</v>
      </c>
      <c r="AF62" s="17">
        <v>9</v>
      </c>
      <c r="AG62" s="6">
        <f t="shared" si="1"/>
        <v>32</v>
      </c>
      <c r="AI62" s="5"/>
      <c r="AJ62" s="5"/>
    </row>
    <row r="63" spans="1:36" ht="12.75">
      <c r="A63" s="1" t="s">
        <v>93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2</v>
      </c>
      <c r="V63" s="17">
        <v>14</v>
      </c>
      <c r="W63" s="17">
        <v>13</v>
      </c>
      <c r="X63" s="17">
        <v>22</v>
      </c>
      <c r="Y63" s="17">
        <v>15</v>
      </c>
      <c r="Z63" s="17">
        <v>20</v>
      </c>
      <c r="AA63" s="17">
        <v>19</v>
      </c>
      <c r="AB63" s="17">
        <v>10</v>
      </c>
      <c r="AC63" s="17">
        <v>19</v>
      </c>
      <c r="AD63" s="17">
        <v>21</v>
      </c>
      <c r="AE63" s="17"/>
      <c r="AF63" s="17"/>
      <c r="AG63" s="6">
        <f t="shared" si="1"/>
        <v>155</v>
      </c>
      <c r="AI63" s="5"/>
      <c r="AJ63" s="5"/>
    </row>
    <row r="64" spans="1:36" ht="12.75">
      <c r="A64" s="1" t="s">
        <v>94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>
        <v>11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6">
        <f t="shared" si="1"/>
        <v>11</v>
      </c>
      <c r="AI64" s="5"/>
      <c r="AJ64" s="5"/>
    </row>
    <row r="65" spans="1:36" ht="12.75">
      <c r="A65" s="1" t="s">
        <v>95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7</v>
      </c>
      <c r="X65" s="17">
        <v>1</v>
      </c>
      <c r="Y65" s="17"/>
      <c r="Z65" s="17"/>
      <c r="AA65" s="17">
        <v>7</v>
      </c>
      <c r="AB65" s="17">
        <v>3</v>
      </c>
      <c r="AC65" s="17"/>
      <c r="AD65" s="17"/>
      <c r="AE65" s="17"/>
      <c r="AF65" s="17"/>
      <c r="AG65" s="6">
        <f t="shared" si="1"/>
        <v>18</v>
      </c>
      <c r="AI65" s="5"/>
      <c r="AJ65" s="5"/>
    </row>
    <row r="66" spans="1:36" ht="12.75">
      <c r="A66" s="1" t="s">
        <v>96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17</v>
      </c>
      <c r="Z66" s="17">
        <v>22</v>
      </c>
      <c r="AA66" s="17">
        <v>18</v>
      </c>
      <c r="AB66" s="17">
        <v>16</v>
      </c>
      <c r="AC66" s="17">
        <v>19</v>
      </c>
      <c r="AD66" s="17">
        <v>20</v>
      </c>
      <c r="AE66" s="17">
        <v>23</v>
      </c>
      <c r="AF66" s="17">
        <v>25</v>
      </c>
      <c r="AG66" s="6">
        <f t="shared" si="1"/>
        <v>160</v>
      </c>
      <c r="AI66" s="5"/>
      <c r="AJ66" s="5"/>
    </row>
    <row r="67" spans="1:36" ht="12.75">
      <c r="A67" s="1" t="s">
        <v>97</v>
      </c>
      <c r="B67" s="17"/>
      <c r="C67" s="17"/>
      <c r="D67" s="17"/>
      <c r="E67" s="17"/>
      <c r="F67" s="17">
        <v>19</v>
      </c>
      <c r="G67" s="17">
        <v>18</v>
      </c>
      <c r="H67" s="17">
        <v>22</v>
      </c>
      <c r="I67" s="17">
        <v>25</v>
      </c>
      <c r="J67" s="17">
        <v>20</v>
      </c>
      <c r="K67" s="17">
        <v>14</v>
      </c>
      <c r="L67" s="17">
        <v>17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6">
        <f t="shared" si="1"/>
        <v>135</v>
      </c>
      <c r="AI67" s="5"/>
      <c r="AJ67" s="5"/>
    </row>
    <row r="68" spans="1:36" ht="12.75">
      <c r="A68" s="1" t="s">
        <v>98</v>
      </c>
      <c r="B68" s="17"/>
      <c r="C68" s="17"/>
      <c r="D68" s="17"/>
      <c r="E68" s="17">
        <v>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6">
        <f t="shared" si="1"/>
        <v>2</v>
      </c>
      <c r="AI68" s="5"/>
      <c r="AJ68" s="5"/>
    </row>
    <row r="69" spans="1:36" ht="12.75">
      <c r="A69" s="1" t="s">
        <v>99</v>
      </c>
      <c r="B69" s="17"/>
      <c r="C69" s="17"/>
      <c r="D69" s="17"/>
      <c r="E69" s="17"/>
      <c r="F69" s="17"/>
      <c r="G69" s="17"/>
      <c r="H69" s="17"/>
      <c r="I69" s="17"/>
      <c r="J69" s="17"/>
      <c r="K69" s="17">
        <v>12</v>
      </c>
      <c r="L69" s="17">
        <v>17</v>
      </c>
      <c r="M69" s="17">
        <v>7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6">
        <f t="shared" si="1"/>
        <v>36</v>
      </c>
      <c r="AI69" s="5"/>
      <c r="AJ69" s="5"/>
    </row>
    <row r="70" spans="1:36" ht="12.75">
      <c r="A70" s="1" t="s">
        <v>100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>
        <v>23</v>
      </c>
      <c r="AA70" s="17">
        <v>18</v>
      </c>
      <c r="AB70" s="17">
        <v>16</v>
      </c>
      <c r="AC70" s="17">
        <v>13</v>
      </c>
      <c r="AD70" s="17">
        <v>18</v>
      </c>
      <c r="AE70" s="17">
        <v>8</v>
      </c>
      <c r="AF70" s="17">
        <v>10</v>
      </c>
      <c r="AG70" s="6">
        <f t="shared" si="1"/>
        <v>106</v>
      </c>
      <c r="AI70" s="5"/>
      <c r="AJ70" s="5"/>
    </row>
    <row r="71" spans="1:36" ht="12.75">
      <c r="A71" s="1" t="s">
        <v>30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2</v>
      </c>
      <c r="AC71" s="17">
        <v>13</v>
      </c>
      <c r="AD71" s="17">
        <v>11</v>
      </c>
      <c r="AE71" s="17">
        <v>3</v>
      </c>
      <c r="AF71" s="17">
        <v>1</v>
      </c>
      <c r="AG71" s="6">
        <f aca="true" t="shared" si="2" ref="AG71:AG102">SUM(B71:AF71)</f>
        <v>30</v>
      </c>
      <c r="AI71" s="5"/>
      <c r="AJ71" s="5"/>
    </row>
    <row r="72" spans="1:36" ht="12.75">
      <c r="A72" s="1" t="s">
        <v>101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>
        <v>2</v>
      </c>
      <c r="AB72" s="17"/>
      <c r="AC72" s="17">
        <v>3</v>
      </c>
      <c r="AD72" s="17">
        <v>1</v>
      </c>
      <c r="AE72" s="17">
        <v>20</v>
      </c>
      <c r="AF72" s="17"/>
      <c r="AG72" s="6">
        <f t="shared" si="2"/>
        <v>26</v>
      </c>
      <c r="AI72" s="5"/>
      <c r="AJ72" s="5"/>
    </row>
    <row r="73" spans="1:36" ht="12.75">
      <c r="A73" s="1" t="s">
        <v>102</v>
      </c>
      <c r="B73" s="17">
        <v>50</v>
      </c>
      <c r="C73" s="17">
        <v>13</v>
      </c>
      <c r="D73" s="17">
        <v>15</v>
      </c>
      <c r="E73" s="17">
        <v>9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6">
        <f t="shared" si="2"/>
        <v>87</v>
      </c>
      <c r="AI73" s="5">
        <v>231</v>
      </c>
      <c r="AJ73" s="5" t="s">
        <v>15</v>
      </c>
    </row>
    <row r="74" spans="1:36" ht="12.75">
      <c r="A74" s="1" t="s">
        <v>103</v>
      </c>
      <c r="B74" s="17"/>
      <c r="C74" s="17"/>
      <c r="D74" s="17"/>
      <c r="E74" s="17"/>
      <c r="F74" s="17"/>
      <c r="G74" s="17">
        <v>2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6">
        <f t="shared" si="2"/>
        <v>2</v>
      </c>
      <c r="AI74" s="5"/>
      <c r="AJ74" s="5"/>
    </row>
    <row r="75" spans="1:36" ht="12.75">
      <c r="A75" s="1" t="s">
        <v>104</v>
      </c>
      <c r="B75" s="17"/>
      <c r="C75" s="17"/>
      <c r="D75" s="17"/>
      <c r="E75" s="17"/>
      <c r="F75" s="17"/>
      <c r="G75" s="17">
        <v>14</v>
      </c>
      <c r="H75" s="17">
        <v>20</v>
      </c>
      <c r="I75" s="17">
        <v>12</v>
      </c>
      <c r="J75" s="17">
        <v>8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6">
        <f t="shared" si="2"/>
        <v>54</v>
      </c>
      <c r="AI75" s="5"/>
      <c r="AJ75" s="5"/>
    </row>
    <row r="76" spans="1:36" ht="12.75">
      <c r="A76" s="1" t="s">
        <v>105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>
        <v>1</v>
      </c>
      <c r="Z76" s="17"/>
      <c r="AA76" s="17"/>
      <c r="AB76" s="17"/>
      <c r="AC76" s="17"/>
      <c r="AD76" s="17"/>
      <c r="AE76" s="17"/>
      <c r="AF76" s="17"/>
      <c r="AG76" s="6">
        <f t="shared" si="2"/>
        <v>1</v>
      </c>
      <c r="AI76" s="5"/>
      <c r="AJ76" s="5"/>
    </row>
    <row r="77" spans="1:36" ht="12.75">
      <c r="A77" s="1" t="s">
        <v>106</v>
      </c>
      <c r="B77" s="17"/>
      <c r="C77" s="17"/>
      <c r="D77" s="17"/>
      <c r="E77" s="17"/>
      <c r="F77" s="17"/>
      <c r="G77" s="17"/>
      <c r="H77" s="17"/>
      <c r="I77" s="17">
        <v>13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6">
        <f t="shared" si="2"/>
        <v>13</v>
      </c>
      <c r="AI77" s="5">
        <v>60</v>
      </c>
      <c r="AJ77" s="5" t="s">
        <v>16</v>
      </c>
    </row>
    <row r="78" spans="1:36" ht="12.75">
      <c r="A78" s="1" t="s">
        <v>107</v>
      </c>
      <c r="B78" s="17"/>
      <c r="C78" s="17"/>
      <c r="D78" s="17"/>
      <c r="E78" s="17"/>
      <c r="F78" s="17"/>
      <c r="G78" s="17"/>
      <c r="H78" s="17">
        <v>10</v>
      </c>
      <c r="I78" s="17">
        <v>13</v>
      </c>
      <c r="J78" s="17">
        <v>11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6">
        <f t="shared" si="2"/>
        <v>34</v>
      </c>
      <c r="AI78" s="5"/>
      <c r="AJ78" s="5"/>
    </row>
    <row r="79" spans="1:36" ht="12.75">
      <c r="A79" s="1" t="s">
        <v>108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>
        <v>20</v>
      </c>
      <c r="Y79" s="17">
        <v>20</v>
      </c>
      <c r="Z79" s="17">
        <v>15</v>
      </c>
      <c r="AA79" s="17"/>
      <c r="AB79" s="17"/>
      <c r="AC79" s="17"/>
      <c r="AD79" s="17"/>
      <c r="AE79" s="17"/>
      <c r="AF79" s="17"/>
      <c r="AG79" s="6">
        <f t="shared" si="2"/>
        <v>55</v>
      </c>
      <c r="AI79" s="5"/>
      <c r="AJ79" s="5"/>
    </row>
    <row r="80" spans="1:36" ht="12.75">
      <c r="A80" s="1" t="s">
        <v>109</v>
      </c>
      <c r="B80" s="17"/>
      <c r="C80" s="17">
        <v>2</v>
      </c>
      <c r="D80" s="17">
        <v>1</v>
      </c>
      <c r="E80" s="17">
        <v>3</v>
      </c>
      <c r="F80" s="17"/>
      <c r="G80" s="17">
        <v>4</v>
      </c>
      <c r="H80" s="17">
        <v>21</v>
      </c>
      <c r="I80" s="17"/>
      <c r="J80" s="17"/>
      <c r="K80" s="17"/>
      <c r="L80" s="17">
        <v>12</v>
      </c>
      <c r="M80" s="17">
        <v>5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6">
        <f t="shared" si="2"/>
        <v>48</v>
      </c>
      <c r="AI80" s="5"/>
      <c r="AJ80" s="5"/>
    </row>
    <row r="81" spans="1:36" ht="12.75">
      <c r="A81" s="1" t="s">
        <v>110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>
        <v>2</v>
      </c>
      <c r="Y81" s="17">
        <v>4</v>
      </c>
      <c r="Z81" s="17"/>
      <c r="AA81" s="17"/>
      <c r="AB81" s="17"/>
      <c r="AC81" s="17"/>
      <c r="AD81" s="17"/>
      <c r="AE81" s="17"/>
      <c r="AF81" s="17"/>
      <c r="AG81" s="6">
        <f t="shared" si="2"/>
        <v>6</v>
      </c>
      <c r="AI81" s="5"/>
      <c r="AJ81" s="5"/>
    </row>
    <row r="82" spans="1:36" ht="12.75">
      <c r="A82" s="1" t="s">
        <v>20</v>
      </c>
      <c r="B82" s="17"/>
      <c r="C82" s="17"/>
      <c r="D82" s="17"/>
      <c r="E82" s="17"/>
      <c r="F82" s="17"/>
      <c r="G82" s="17"/>
      <c r="H82" s="17">
        <v>2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6">
        <f t="shared" si="2"/>
        <v>2</v>
      </c>
      <c r="AI82" s="5"/>
      <c r="AJ82" s="5"/>
    </row>
    <row r="83" spans="1:36" ht="12.75">
      <c r="A83" s="1" t="s">
        <v>111</v>
      </c>
      <c r="B83" s="17">
        <v>20</v>
      </c>
      <c r="C83" s="17"/>
      <c r="D83" s="17"/>
      <c r="E83" s="17">
        <v>3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6">
        <f t="shared" si="2"/>
        <v>23</v>
      </c>
      <c r="AI83" s="5"/>
      <c r="AJ83" s="5"/>
    </row>
    <row r="84" spans="1:36" ht="12.75">
      <c r="A84" s="1" t="s">
        <v>112</v>
      </c>
      <c r="B84" s="17">
        <v>209</v>
      </c>
      <c r="C84" s="17">
        <v>15</v>
      </c>
      <c r="D84" s="17">
        <v>11</v>
      </c>
      <c r="E84" s="17"/>
      <c r="F84" s="17">
        <v>1</v>
      </c>
      <c r="G84" s="17">
        <v>3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6">
        <f t="shared" si="2"/>
        <v>239</v>
      </c>
      <c r="AI84" s="5"/>
      <c r="AJ84" s="5"/>
    </row>
    <row r="85" spans="1:36" ht="12.75">
      <c r="A85" s="1" t="s">
        <v>113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24</v>
      </c>
      <c r="X85" s="17">
        <v>3</v>
      </c>
      <c r="Y85" s="17"/>
      <c r="Z85" s="17"/>
      <c r="AA85" s="17"/>
      <c r="AB85" s="17"/>
      <c r="AC85" s="17"/>
      <c r="AD85" s="17"/>
      <c r="AE85" s="17"/>
      <c r="AF85" s="17"/>
      <c r="AG85" s="6">
        <f t="shared" si="2"/>
        <v>27</v>
      </c>
      <c r="AI85" s="5"/>
      <c r="AJ85" s="5"/>
    </row>
    <row r="86" spans="1:36" ht="12.75">
      <c r="A86" s="1" t="s">
        <v>114</v>
      </c>
      <c r="B86" s="17"/>
      <c r="C86" s="17"/>
      <c r="D86" s="17"/>
      <c r="E86" s="17"/>
      <c r="F86" s="17"/>
      <c r="G86" s="17"/>
      <c r="H86" s="17"/>
      <c r="I86" s="17">
        <v>1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6">
        <f t="shared" si="2"/>
        <v>1</v>
      </c>
      <c r="AI86" s="5"/>
      <c r="AJ86" s="5"/>
    </row>
    <row r="87" spans="1:36" ht="12.75">
      <c r="A87" s="1" t="s">
        <v>115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>
        <v>1</v>
      </c>
      <c r="M87" s="17">
        <v>19</v>
      </c>
      <c r="N87" s="17">
        <v>25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6">
        <f t="shared" si="2"/>
        <v>45</v>
      </c>
      <c r="AI87" s="5"/>
      <c r="AJ87" s="5"/>
    </row>
    <row r="88" spans="1:36" ht="12.75">
      <c r="A88" s="1" t="s">
        <v>27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>
        <v>13</v>
      </c>
      <c r="AC88" s="17"/>
      <c r="AD88" s="17"/>
      <c r="AE88" s="17"/>
      <c r="AF88" s="17"/>
      <c r="AG88" s="6">
        <f t="shared" si="2"/>
        <v>13</v>
      </c>
      <c r="AI88" s="5">
        <v>62</v>
      </c>
      <c r="AJ88" s="5" t="s">
        <v>34</v>
      </c>
    </row>
    <row r="89" spans="1:36" ht="12.75">
      <c r="A89" s="1" t="s">
        <v>116</v>
      </c>
      <c r="B89" s="17"/>
      <c r="C89" s="17"/>
      <c r="D89" s="17"/>
      <c r="E89" s="17"/>
      <c r="F89" s="17"/>
      <c r="G89" s="17"/>
      <c r="H89" s="17"/>
      <c r="I89" s="17"/>
      <c r="J89" s="17">
        <v>5</v>
      </c>
      <c r="K89" s="17">
        <v>7</v>
      </c>
      <c r="L89" s="17"/>
      <c r="M89" s="17">
        <v>12</v>
      </c>
      <c r="N89" s="17">
        <v>25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6">
        <f t="shared" si="2"/>
        <v>49</v>
      </c>
      <c r="AI89" s="5"/>
      <c r="AJ89" s="5"/>
    </row>
    <row r="90" spans="1:36" ht="12.75">
      <c r="A90" s="1" t="s">
        <v>117</v>
      </c>
      <c r="B90" s="17"/>
      <c r="C90" s="17"/>
      <c r="D90" s="17">
        <v>26</v>
      </c>
      <c r="E90" s="17">
        <v>22</v>
      </c>
      <c r="F90" s="17">
        <v>21</v>
      </c>
      <c r="G90" s="17"/>
      <c r="H90" s="17"/>
      <c r="I90" s="17"/>
      <c r="J90" s="17">
        <v>23</v>
      </c>
      <c r="K90" s="17">
        <v>24</v>
      </c>
      <c r="L90" s="17"/>
      <c r="M90" s="17">
        <v>4</v>
      </c>
      <c r="N90" s="17">
        <v>1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6">
        <f t="shared" si="2"/>
        <v>121</v>
      </c>
      <c r="AI90" s="5"/>
      <c r="AJ90" s="5"/>
    </row>
    <row r="91" spans="1:36" ht="12.75">
      <c r="A91" s="1" t="s">
        <v>19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>
        <v>4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6">
        <f t="shared" si="2"/>
        <v>4</v>
      </c>
      <c r="AI91" s="5"/>
      <c r="AJ91" s="5"/>
    </row>
    <row r="92" spans="1:36" ht="12.75">
      <c r="A92" s="1" t="s">
        <v>28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>
        <v>1</v>
      </c>
      <c r="Y92" s="17">
        <v>19</v>
      </c>
      <c r="Z92" s="17">
        <v>20</v>
      </c>
      <c r="AA92" s="17">
        <v>21</v>
      </c>
      <c r="AB92" s="17">
        <v>9</v>
      </c>
      <c r="AC92" s="17">
        <v>19</v>
      </c>
      <c r="AD92" s="17">
        <v>12</v>
      </c>
      <c r="AE92" s="17">
        <v>21</v>
      </c>
      <c r="AF92" s="17"/>
      <c r="AG92" s="6">
        <f t="shared" si="2"/>
        <v>122</v>
      </c>
      <c r="AI92" s="5"/>
      <c r="AJ92" s="5"/>
    </row>
    <row r="93" spans="1:36" ht="12.75">
      <c r="A93" s="1" t="s">
        <v>118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>
        <v>2</v>
      </c>
      <c r="S93" s="17">
        <v>23</v>
      </c>
      <c r="T93" s="17">
        <v>23</v>
      </c>
      <c r="U93" s="17">
        <v>20</v>
      </c>
      <c r="V93" s="17">
        <v>18</v>
      </c>
      <c r="W93" s="17">
        <v>3</v>
      </c>
      <c r="X93" s="17">
        <v>18</v>
      </c>
      <c r="Y93" s="17">
        <v>23</v>
      </c>
      <c r="Z93" s="17">
        <v>9</v>
      </c>
      <c r="AA93" s="17">
        <v>21</v>
      </c>
      <c r="AB93" s="17"/>
      <c r="AC93" s="17"/>
      <c r="AD93" s="17">
        <v>23</v>
      </c>
      <c r="AE93" s="17">
        <v>21</v>
      </c>
      <c r="AF93" s="17">
        <v>25</v>
      </c>
      <c r="AG93" s="6">
        <f t="shared" si="2"/>
        <v>229</v>
      </c>
      <c r="AI93" s="5"/>
      <c r="AJ93" s="5"/>
    </row>
    <row r="94" spans="1:36" ht="12.75">
      <c r="A94" s="1" t="s">
        <v>119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>
        <v>13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6">
        <f t="shared" si="2"/>
        <v>13</v>
      </c>
      <c r="AI94" s="5"/>
      <c r="AJ94" s="5"/>
    </row>
    <row r="95" spans="1:36" ht="12.75">
      <c r="A95" s="1" t="s">
        <v>120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>
        <v>1</v>
      </c>
      <c r="AF95" s="17"/>
      <c r="AG95" s="6">
        <f t="shared" si="2"/>
        <v>1</v>
      </c>
      <c r="AI95" s="5"/>
      <c r="AJ95" s="5"/>
    </row>
    <row r="96" spans="1:36" ht="12.75">
      <c r="A96" s="1" t="s">
        <v>121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>
        <v>2</v>
      </c>
      <c r="P96" s="17">
        <v>2</v>
      </c>
      <c r="Q96" s="17">
        <v>3</v>
      </c>
      <c r="R96" s="17">
        <v>1</v>
      </c>
      <c r="S96" s="17">
        <v>10</v>
      </c>
      <c r="T96" s="17">
        <v>4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6">
        <f t="shared" si="2"/>
        <v>22</v>
      </c>
      <c r="AI96" s="5"/>
      <c r="AJ96" s="5"/>
    </row>
    <row r="97" spans="1:36" ht="12.75">
      <c r="A97" s="1" t="s">
        <v>122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>
        <v>1</v>
      </c>
      <c r="N97" s="17">
        <v>6</v>
      </c>
      <c r="O97" s="17">
        <v>4</v>
      </c>
      <c r="P97" s="17"/>
      <c r="Q97" s="17"/>
      <c r="R97" s="17">
        <v>1</v>
      </c>
      <c r="S97" s="17">
        <v>9</v>
      </c>
      <c r="T97" s="17">
        <v>4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6">
        <f t="shared" si="2"/>
        <v>25</v>
      </c>
      <c r="AI97" s="5"/>
      <c r="AJ97" s="5"/>
    </row>
    <row r="98" spans="1:36" ht="12.75">
      <c r="A98" s="1" t="s">
        <v>123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>
        <v>1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6">
        <f t="shared" si="2"/>
        <v>1</v>
      </c>
      <c r="AI98" s="5"/>
      <c r="AJ98" s="5"/>
    </row>
    <row r="99" spans="1:36" ht="12.75">
      <c r="A99" s="1" t="s">
        <v>124</v>
      </c>
      <c r="B99" s="17"/>
      <c r="C99" s="17"/>
      <c r="D99" s="17"/>
      <c r="E99" s="17"/>
      <c r="F99" s="17">
        <v>2</v>
      </c>
      <c r="G99" s="17">
        <v>4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6">
        <f t="shared" si="2"/>
        <v>6</v>
      </c>
      <c r="AI99" s="5"/>
      <c r="AJ99" s="5"/>
    </row>
    <row r="100" spans="1:36" ht="12.75">
      <c r="A100" s="1" t="s">
        <v>125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v>1</v>
      </c>
      <c r="Z100" s="17">
        <v>22</v>
      </c>
      <c r="AA100" s="17">
        <v>18</v>
      </c>
      <c r="AB100" s="17">
        <v>17</v>
      </c>
      <c r="AC100" s="17">
        <v>1</v>
      </c>
      <c r="AD100" s="17"/>
      <c r="AE100" s="17"/>
      <c r="AF100" s="17"/>
      <c r="AG100" s="6">
        <f t="shared" si="2"/>
        <v>59</v>
      </c>
      <c r="AI100" s="5"/>
      <c r="AJ100" s="5"/>
    </row>
    <row r="101" spans="1:36" ht="12.75">
      <c r="A101" s="1" t="s">
        <v>126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v>1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6">
        <f t="shared" si="2"/>
        <v>1</v>
      </c>
      <c r="AI101" s="5"/>
      <c r="AJ101" s="5"/>
    </row>
    <row r="102" spans="1:36" ht="12.75">
      <c r="A102" s="1" t="s">
        <v>127</v>
      </c>
      <c r="B102" s="17">
        <v>75</v>
      </c>
      <c r="C102" s="17"/>
      <c r="D102" s="17">
        <v>25</v>
      </c>
      <c r="E102" s="17">
        <v>13</v>
      </c>
      <c r="F102" s="17">
        <v>23</v>
      </c>
      <c r="G102" s="17"/>
      <c r="H102" s="17">
        <v>22</v>
      </c>
      <c r="I102" s="17">
        <v>15</v>
      </c>
      <c r="J102" s="17">
        <v>23</v>
      </c>
      <c r="K102" s="17">
        <v>22</v>
      </c>
      <c r="L102" s="17">
        <v>21</v>
      </c>
      <c r="M102" s="17">
        <v>23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6">
        <f t="shared" si="2"/>
        <v>262</v>
      </c>
      <c r="AI102" s="5"/>
      <c r="AJ102" s="5"/>
    </row>
    <row r="103" spans="1:36" ht="12.75">
      <c r="A103" s="1" t="s">
        <v>128</v>
      </c>
      <c r="B103" s="17">
        <v>85</v>
      </c>
      <c r="C103" s="17">
        <v>15</v>
      </c>
      <c r="D103" s="17">
        <v>19</v>
      </c>
      <c r="E103" s="17">
        <v>16</v>
      </c>
      <c r="F103" s="17">
        <v>18</v>
      </c>
      <c r="G103" s="17">
        <v>3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6">
        <f aca="true" t="shared" si="3" ref="AG103:AG134">SUM(B103:AF103)</f>
        <v>156</v>
      </c>
      <c r="AI103" s="5"/>
      <c r="AJ103" s="5"/>
    </row>
    <row r="104" spans="1:36" ht="12.75">
      <c r="A104" s="1" t="s">
        <v>129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>
        <v>16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6">
        <f t="shared" si="3"/>
        <v>16</v>
      </c>
      <c r="AI104" s="5"/>
      <c r="AJ104" s="5"/>
    </row>
    <row r="105" spans="1:36" ht="12.75">
      <c r="A105" s="1" t="s">
        <v>130</v>
      </c>
      <c r="B105" s="17"/>
      <c r="C105" s="17"/>
      <c r="D105" s="17">
        <v>22</v>
      </c>
      <c r="E105" s="17">
        <v>18</v>
      </c>
      <c r="F105" s="17">
        <v>19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6">
        <f t="shared" si="3"/>
        <v>59</v>
      </c>
      <c r="AI105" s="5"/>
      <c r="AJ105" s="5"/>
    </row>
    <row r="106" spans="1:36" ht="12.75">
      <c r="A106" s="1" t="s">
        <v>131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>
        <v>6</v>
      </c>
      <c r="AG106" s="6">
        <f t="shared" si="3"/>
        <v>6</v>
      </c>
      <c r="AI106" s="5"/>
      <c r="AJ106" s="5"/>
    </row>
    <row r="107" spans="1:36" ht="12.75">
      <c r="A107" s="1" t="s">
        <v>132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>
        <v>4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6">
        <f t="shared" si="3"/>
        <v>4</v>
      </c>
      <c r="AI107" s="5"/>
      <c r="AJ107" s="5"/>
    </row>
    <row r="108" spans="1:36" ht="12.75">
      <c r="A108" s="1" t="s">
        <v>133</v>
      </c>
      <c r="B108" s="17"/>
      <c r="C108" s="17"/>
      <c r="D108" s="17"/>
      <c r="E108" s="17"/>
      <c r="F108" s="17"/>
      <c r="G108" s="17"/>
      <c r="H108" s="17"/>
      <c r="I108" s="17">
        <v>1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6">
        <f t="shared" si="3"/>
        <v>1</v>
      </c>
      <c r="AI108" s="5"/>
      <c r="AJ108" s="5"/>
    </row>
    <row r="109" spans="1:36" ht="12.75">
      <c r="A109" s="1" t="s">
        <v>5</v>
      </c>
      <c r="B109" s="17"/>
      <c r="C109" s="17"/>
      <c r="D109" s="17"/>
      <c r="E109" s="17"/>
      <c r="F109" s="17"/>
      <c r="G109" s="17"/>
      <c r="H109" s="17">
        <v>1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6">
        <f t="shared" si="3"/>
        <v>1</v>
      </c>
      <c r="AI109" s="5"/>
      <c r="AJ109" s="5"/>
    </row>
    <row r="110" spans="1:36" ht="12.75">
      <c r="A110" s="1" t="s">
        <v>134</v>
      </c>
      <c r="B110" s="17"/>
      <c r="C110" s="17"/>
      <c r="D110" s="17"/>
      <c r="E110" s="17"/>
      <c r="F110" s="17"/>
      <c r="G110" s="17">
        <v>1</v>
      </c>
      <c r="H110" s="17">
        <v>18</v>
      </c>
      <c r="I110" s="17"/>
      <c r="J110" s="17">
        <v>21</v>
      </c>
      <c r="K110" s="17">
        <v>10</v>
      </c>
      <c r="L110" s="17"/>
      <c r="M110" s="17">
        <v>9</v>
      </c>
      <c r="N110" s="17">
        <v>24</v>
      </c>
      <c r="O110" s="17">
        <v>18</v>
      </c>
      <c r="P110" s="17">
        <v>24</v>
      </c>
      <c r="Q110" s="17">
        <v>21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6">
        <f t="shared" si="3"/>
        <v>146</v>
      </c>
      <c r="AI110" s="5"/>
      <c r="AJ110" s="5"/>
    </row>
    <row r="111" spans="1:36" ht="12.75">
      <c r="A111" s="1" t="s">
        <v>135</v>
      </c>
      <c r="B111" s="17"/>
      <c r="C111" s="17"/>
      <c r="D111" s="17">
        <v>1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6">
        <f t="shared" si="3"/>
        <v>1</v>
      </c>
      <c r="AI111" s="5"/>
      <c r="AJ111" s="5"/>
    </row>
    <row r="112" spans="1:36" ht="12.75">
      <c r="A112" s="1" t="s">
        <v>136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>
        <v>2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6">
        <f t="shared" si="3"/>
        <v>2</v>
      </c>
      <c r="AI112" s="5"/>
      <c r="AJ112" s="5"/>
    </row>
    <row r="113" spans="1:36" ht="12.75">
      <c r="A113" s="1" t="s">
        <v>137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v>2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6">
        <f t="shared" si="3"/>
        <v>2</v>
      </c>
      <c r="AI113" s="5"/>
      <c r="AJ113" s="5"/>
    </row>
    <row r="114" spans="1:36" ht="12.75">
      <c r="A114" s="1" t="s">
        <v>138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>
        <v>2</v>
      </c>
      <c r="AB114" s="17">
        <v>5</v>
      </c>
      <c r="AC114" s="17"/>
      <c r="AD114" s="17">
        <v>14</v>
      </c>
      <c r="AE114" s="17"/>
      <c r="AF114" s="17">
        <v>17</v>
      </c>
      <c r="AG114" s="6">
        <f t="shared" si="3"/>
        <v>38</v>
      </c>
      <c r="AI114" s="5"/>
      <c r="AJ114" s="5"/>
    </row>
    <row r="115" spans="1:36" ht="12.75">
      <c r="A115" s="1" t="s">
        <v>139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>
        <v>5</v>
      </c>
      <c r="R115" s="17"/>
      <c r="S115" s="17"/>
      <c r="T115" s="17"/>
      <c r="U115" s="17">
        <v>3</v>
      </c>
      <c r="V115" s="17"/>
      <c r="W115" s="17">
        <v>9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6">
        <f t="shared" si="3"/>
        <v>17</v>
      </c>
      <c r="AI115" s="5"/>
      <c r="AJ115" s="5"/>
    </row>
    <row r="116" spans="1:36" ht="12.75">
      <c r="A116" s="1" t="s">
        <v>140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v>13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6">
        <f t="shared" si="3"/>
        <v>13</v>
      </c>
      <c r="AI116" s="5"/>
      <c r="AJ116" s="5"/>
    </row>
    <row r="117" spans="1:36" ht="12.75">
      <c r="A117" s="1" t="s">
        <v>141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>
        <v>3</v>
      </c>
      <c r="O117" s="17">
        <v>1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6">
        <f t="shared" si="3"/>
        <v>4</v>
      </c>
      <c r="AI117" s="5"/>
      <c r="AJ117" s="5"/>
    </row>
    <row r="118" spans="1:36" ht="12.75">
      <c r="A118" s="1" t="s">
        <v>142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>
        <v>2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6">
        <f t="shared" si="3"/>
        <v>2</v>
      </c>
      <c r="AI118" s="5"/>
      <c r="AJ118" s="5"/>
    </row>
    <row r="119" spans="1:36" ht="12.75">
      <c r="A119" s="1" t="s">
        <v>143</v>
      </c>
      <c r="B119" s="17">
        <v>124</v>
      </c>
      <c r="C119" s="17">
        <v>23</v>
      </c>
      <c r="D119" s="17">
        <v>21</v>
      </c>
      <c r="E119" s="17">
        <v>20</v>
      </c>
      <c r="F119" s="17">
        <v>18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6">
        <f t="shared" si="3"/>
        <v>206</v>
      </c>
      <c r="AI119" s="30"/>
      <c r="AJ119" s="5" t="s">
        <v>219</v>
      </c>
    </row>
    <row r="120" spans="1:36" ht="12.75">
      <c r="A120" s="1" t="s">
        <v>144</v>
      </c>
      <c r="B120" s="17"/>
      <c r="C120" s="17"/>
      <c r="D120" s="17"/>
      <c r="E120" s="17"/>
      <c r="F120" s="17"/>
      <c r="G120" s="17"/>
      <c r="H120" s="17"/>
      <c r="I120" s="17">
        <v>1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6">
        <f t="shared" si="3"/>
        <v>1</v>
      </c>
      <c r="AI120" s="5"/>
      <c r="AJ120" s="5"/>
    </row>
    <row r="121" spans="1:36" ht="12.75">
      <c r="A121" s="1" t="s">
        <v>145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>
        <v>1</v>
      </c>
      <c r="S121" s="17">
        <v>4</v>
      </c>
      <c r="T121" s="17">
        <v>14</v>
      </c>
      <c r="U121" s="17">
        <v>21</v>
      </c>
      <c r="V121" s="17">
        <v>20</v>
      </c>
      <c r="W121" s="17">
        <v>23</v>
      </c>
      <c r="X121" s="17"/>
      <c r="Y121" s="17"/>
      <c r="Z121" s="17"/>
      <c r="AA121" s="17"/>
      <c r="AB121" s="17"/>
      <c r="AC121" s="17">
        <v>3</v>
      </c>
      <c r="AD121" s="17"/>
      <c r="AE121" s="17"/>
      <c r="AF121" s="17"/>
      <c r="AG121" s="6">
        <f t="shared" si="3"/>
        <v>86</v>
      </c>
      <c r="AI121" s="5"/>
      <c r="AJ121" s="5"/>
    </row>
    <row r="122" spans="1:36" ht="12.75">
      <c r="A122" s="1" t="s">
        <v>146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>
        <v>4</v>
      </c>
      <c r="V122" s="17"/>
      <c r="W122" s="17"/>
      <c r="X122" s="17"/>
      <c r="Y122" s="17"/>
      <c r="Z122" s="17"/>
      <c r="AA122" s="17">
        <v>8</v>
      </c>
      <c r="AB122" s="17">
        <v>1</v>
      </c>
      <c r="AC122" s="17"/>
      <c r="AD122" s="17"/>
      <c r="AE122" s="17"/>
      <c r="AF122" s="17"/>
      <c r="AG122" s="6">
        <f t="shared" si="3"/>
        <v>13</v>
      </c>
      <c r="AI122" s="5"/>
      <c r="AJ122" s="5"/>
    </row>
    <row r="123" spans="1:36" ht="12.75">
      <c r="A123" s="1" t="s">
        <v>147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>
        <v>7</v>
      </c>
      <c r="P123" s="17">
        <v>5</v>
      </c>
      <c r="Q123" s="17">
        <v>15</v>
      </c>
      <c r="R123" s="17">
        <v>16</v>
      </c>
      <c r="S123" s="17">
        <v>21</v>
      </c>
      <c r="T123" s="17">
        <v>23</v>
      </c>
      <c r="U123" s="17">
        <v>10</v>
      </c>
      <c r="V123" s="17">
        <v>22</v>
      </c>
      <c r="W123" s="17">
        <v>11</v>
      </c>
      <c r="X123" s="17">
        <v>18</v>
      </c>
      <c r="Y123" s="17">
        <v>11</v>
      </c>
      <c r="Z123" s="17">
        <v>16</v>
      </c>
      <c r="AA123" s="17">
        <v>8</v>
      </c>
      <c r="AB123" s="17"/>
      <c r="AC123" s="17">
        <v>5</v>
      </c>
      <c r="AD123" s="17">
        <v>3</v>
      </c>
      <c r="AE123" s="17">
        <v>2</v>
      </c>
      <c r="AF123" s="17"/>
      <c r="AG123" s="6">
        <f t="shared" si="3"/>
        <v>193</v>
      </c>
      <c r="AI123" s="5"/>
      <c r="AJ123" s="5"/>
    </row>
    <row r="124" spans="1:36" ht="12.75">
      <c r="A124" s="1" t="s">
        <v>37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>
        <v>8</v>
      </c>
      <c r="AD124" s="17">
        <v>4</v>
      </c>
      <c r="AE124" s="17">
        <v>10</v>
      </c>
      <c r="AF124" s="17">
        <v>15</v>
      </c>
      <c r="AG124" s="6">
        <f t="shared" si="3"/>
        <v>37</v>
      </c>
      <c r="AI124" s="5"/>
      <c r="AJ124" s="5"/>
    </row>
    <row r="125" spans="1:36" ht="12.75">
      <c r="A125" s="1" t="s">
        <v>148</v>
      </c>
      <c r="B125" s="17"/>
      <c r="C125" s="17"/>
      <c r="D125" s="17"/>
      <c r="E125" s="17">
        <v>4</v>
      </c>
      <c r="F125" s="17"/>
      <c r="G125" s="17">
        <v>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6">
        <f t="shared" si="3"/>
        <v>10</v>
      </c>
      <c r="AI125" s="5"/>
      <c r="AJ125" s="5"/>
    </row>
    <row r="126" spans="1:36" ht="12.75">
      <c r="A126" s="1" t="s">
        <v>149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1</v>
      </c>
      <c r="AB126" s="17">
        <v>1</v>
      </c>
      <c r="AC126" s="17"/>
      <c r="AD126" s="17"/>
      <c r="AE126" s="17">
        <v>1</v>
      </c>
      <c r="AF126" s="17"/>
      <c r="AG126" s="6">
        <f t="shared" si="3"/>
        <v>3</v>
      </c>
      <c r="AI126" s="5"/>
      <c r="AJ126" s="5"/>
    </row>
    <row r="127" spans="1:36" ht="12.75">
      <c r="A127" s="1" t="s">
        <v>150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>
        <v>24</v>
      </c>
      <c r="M127" s="17">
        <v>9</v>
      </c>
      <c r="N127" s="17">
        <v>16</v>
      </c>
      <c r="O127" s="17">
        <v>19</v>
      </c>
      <c r="P127" s="17">
        <v>24</v>
      </c>
      <c r="Q127" s="17">
        <v>13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6">
        <f t="shared" si="3"/>
        <v>105</v>
      </c>
      <c r="AI127" s="5"/>
      <c r="AJ127" s="5"/>
    </row>
    <row r="128" spans="1:36" ht="12.75">
      <c r="A128" s="1" t="s">
        <v>151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>
        <v>12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6">
        <f t="shared" si="3"/>
        <v>12</v>
      </c>
      <c r="AI128" s="5"/>
      <c r="AJ128" s="5"/>
    </row>
    <row r="129" spans="1:36" ht="12.75">
      <c r="A129" s="1" t="s">
        <v>152</v>
      </c>
      <c r="B129" s="17">
        <v>50</v>
      </c>
      <c r="C129" s="17">
        <v>4</v>
      </c>
      <c r="D129" s="17">
        <v>1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6">
        <f t="shared" si="3"/>
        <v>55</v>
      </c>
      <c r="AI129" s="5"/>
      <c r="AJ129" s="5"/>
    </row>
    <row r="130" spans="1:36" ht="12.75">
      <c r="A130" s="1" t="s">
        <v>31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>
        <v>16</v>
      </c>
      <c r="AC130" s="17">
        <v>1</v>
      </c>
      <c r="AD130" s="17"/>
      <c r="AE130" s="17">
        <v>3</v>
      </c>
      <c r="AF130" s="17">
        <v>1</v>
      </c>
      <c r="AG130" s="6">
        <f t="shared" si="3"/>
        <v>21</v>
      </c>
      <c r="AI130" s="5"/>
      <c r="AJ130" s="5"/>
    </row>
    <row r="131" spans="1:36" ht="12.75">
      <c r="A131" s="1" t="s">
        <v>153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>
        <v>4</v>
      </c>
      <c r="O131" s="17">
        <v>7</v>
      </c>
      <c r="P131" s="17">
        <v>21</v>
      </c>
      <c r="Q131" s="17">
        <v>21</v>
      </c>
      <c r="R131" s="17">
        <v>25</v>
      </c>
      <c r="S131" s="17">
        <v>25</v>
      </c>
      <c r="T131" s="17">
        <v>23</v>
      </c>
      <c r="U131" s="17">
        <v>24</v>
      </c>
      <c r="V131" s="17">
        <v>22</v>
      </c>
      <c r="W131" s="17">
        <v>11</v>
      </c>
      <c r="X131" s="17">
        <v>23</v>
      </c>
      <c r="Y131" s="17"/>
      <c r="Z131" s="17"/>
      <c r="AA131" s="17"/>
      <c r="AB131" s="17">
        <v>8</v>
      </c>
      <c r="AC131" s="17"/>
      <c r="AD131" s="17"/>
      <c r="AE131" s="17"/>
      <c r="AF131" s="17"/>
      <c r="AG131" s="6">
        <f t="shared" si="3"/>
        <v>214</v>
      </c>
      <c r="AI131" s="5"/>
      <c r="AJ131" s="5"/>
    </row>
    <row r="132" spans="1:36" ht="12.75">
      <c r="A132" s="1" t="s">
        <v>154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>
        <v>1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6">
        <f t="shared" si="3"/>
        <v>1</v>
      </c>
      <c r="AI132" s="5"/>
      <c r="AJ132" s="5"/>
    </row>
    <row r="133" spans="1:36" ht="12.75">
      <c r="A133" s="1" t="s">
        <v>155</v>
      </c>
      <c r="B133" s="17"/>
      <c r="C133" s="17"/>
      <c r="D133" s="17"/>
      <c r="E133" s="17">
        <v>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6">
        <f t="shared" si="3"/>
        <v>2</v>
      </c>
      <c r="AI133" s="5"/>
      <c r="AJ133" s="5"/>
    </row>
    <row r="134" spans="1:36" ht="12.75">
      <c r="A134" s="1" t="s">
        <v>156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>
        <v>15</v>
      </c>
      <c r="R134" s="17">
        <v>17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6">
        <f t="shared" si="3"/>
        <v>32</v>
      </c>
      <c r="AI134" s="5"/>
      <c r="AJ134" s="5"/>
    </row>
    <row r="135" spans="1:36" ht="12.75">
      <c r="A135" s="1" t="s">
        <v>157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>
        <v>5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6">
        <f aca="true" t="shared" si="4" ref="AG135:AG166">SUM(B135:AF135)</f>
        <v>5</v>
      </c>
      <c r="AI135" s="5"/>
      <c r="AJ135" s="5"/>
    </row>
    <row r="136" spans="1:36" ht="12.75">
      <c r="A136" s="1" t="s">
        <v>158</v>
      </c>
      <c r="B136" s="17"/>
      <c r="C136" s="17">
        <v>23</v>
      </c>
      <c r="D136" s="17">
        <v>25</v>
      </c>
      <c r="E136" s="17">
        <v>23</v>
      </c>
      <c r="F136" s="17">
        <v>21</v>
      </c>
      <c r="G136" s="17">
        <v>15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6">
        <f t="shared" si="4"/>
        <v>107</v>
      </c>
      <c r="AI136" s="5"/>
      <c r="AJ136" s="5"/>
    </row>
    <row r="137" spans="1:36" ht="12.75">
      <c r="A137" s="1" t="s">
        <v>159</v>
      </c>
      <c r="B137" s="17">
        <v>65</v>
      </c>
      <c r="C137" s="17">
        <v>23</v>
      </c>
      <c r="D137" s="17">
        <v>26</v>
      </c>
      <c r="E137" s="17">
        <v>22</v>
      </c>
      <c r="F137" s="17">
        <v>22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6">
        <f t="shared" si="4"/>
        <v>158</v>
      </c>
      <c r="AI137" s="5"/>
      <c r="AJ137" s="5"/>
    </row>
    <row r="138" spans="1:36" ht="12.75">
      <c r="A138" s="1" t="s">
        <v>160</v>
      </c>
      <c r="B138" s="17"/>
      <c r="C138" s="17">
        <v>2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6">
        <f t="shared" si="4"/>
        <v>2</v>
      </c>
      <c r="AI138" s="5"/>
      <c r="AJ138" s="5"/>
    </row>
    <row r="139" spans="1:36" ht="12.75">
      <c r="A139" s="1" t="s">
        <v>161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>
        <v>15</v>
      </c>
      <c r="W139" s="17">
        <v>13</v>
      </c>
      <c r="X139" s="17">
        <v>23</v>
      </c>
      <c r="Y139" s="17">
        <v>19</v>
      </c>
      <c r="Z139" s="17">
        <v>21</v>
      </c>
      <c r="AA139" s="17"/>
      <c r="AB139" s="17"/>
      <c r="AC139" s="17"/>
      <c r="AD139" s="17">
        <v>13</v>
      </c>
      <c r="AE139" s="17">
        <v>15</v>
      </c>
      <c r="AF139" s="17"/>
      <c r="AG139" s="6">
        <f t="shared" si="4"/>
        <v>119</v>
      </c>
      <c r="AI139" s="5"/>
      <c r="AJ139" s="5"/>
    </row>
    <row r="140" spans="1:36" ht="12.75">
      <c r="A140" s="1" t="s">
        <v>162</v>
      </c>
      <c r="B140" s="17">
        <v>30</v>
      </c>
      <c r="C140" s="17">
        <v>5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6">
        <f t="shared" si="4"/>
        <v>35</v>
      </c>
      <c r="AI140" s="5"/>
      <c r="AJ140" s="5"/>
    </row>
    <row r="141" spans="1:36" ht="12.75">
      <c r="A141" s="1" t="s">
        <v>163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>
        <v>8</v>
      </c>
      <c r="AA141" s="17"/>
      <c r="AB141" s="17"/>
      <c r="AC141" s="17"/>
      <c r="AD141" s="17"/>
      <c r="AE141" s="17"/>
      <c r="AF141" s="17"/>
      <c r="AG141" s="6">
        <f t="shared" si="4"/>
        <v>8</v>
      </c>
      <c r="AI141" s="5"/>
      <c r="AJ141" s="5"/>
    </row>
    <row r="142" spans="1:36" ht="12.75">
      <c r="A142" s="1" t="s">
        <v>164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v>7</v>
      </c>
      <c r="L142" s="17">
        <v>12</v>
      </c>
      <c r="M142" s="17"/>
      <c r="N142" s="17">
        <v>10</v>
      </c>
      <c r="O142" s="17">
        <v>3</v>
      </c>
      <c r="P142" s="17">
        <v>9</v>
      </c>
      <c r="Q142" s="17"/>
      <c r="R142" s="17">
        <v>9</v>
      </c>
      <c r="S142" s="17">
        <v>16</v>
      </c>
      <c r="T142" s="17">
        <v>7</v>
      </c>
      <c r="U142" s="17">
        <v>19</v>
      </c>
      <c r="V142" s="17">
        <v>6</v>
      </c>
      <c r="W142" s="17">
        <v>11</v>
      </c>
      <c r="X142" s="17">
        <v>8</v>
      </c>
      <c r="Y142" s="17">
        <v>3</v>
      </c>
      <c r="Z142" s="17">
        <v>3</v>
      </c>
      <c r="AA142" s="17"/>
      <c r="AB142" s="17"/>
      <c r="AC142" s="17"/>
      <c r="AD142" s="17"/>
      <c r="AE142" s="17"/>
      <c r="AF142" s="17"/>
      <c r="AG142" s="6">
        <f t="shared" si="4"/>
        <v>123</v>
      </c>
      <c r="AI142" s="5">
        <v>180</v>
      </c>
      <c r="AJ142" s="5" t="s">
        <v>17</v>
      </c>
    </row>
    <row r="143" spans="1:36" ht="12.75">
      <c r="A143" s="1" t="s">
        <v>165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>
        <v>1</v>
      </c>
      <c r="U143" s="17">
        <v>1</v>
      </c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6">
        <f t="shared" si="4"/>
        <v>2</v>
      </c>
      <c r="AI143" s="5"/>
      <c r="AJ143" s="5"/>
    </row>
    <row r="144" spans="1:36" ht="12.75">
      <c r="A144" s="1" t="s">
        <v>166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>
        <v>4</v>
      </c>
      <c r="M144" s="17">
        <v>26</v>
      </c>
      <c r="N144" s="17">
        <v>23</v>
      </c>
      <c r="O144" s="17">
        <v>17</v>
      </c>
      <c r="P144" s="17">
        <v>21</v>
      </c>
      <c r="Q144" s="17">
        <v>16</v>
      </c>
      <c r="R144" s="17">
        <v>20</v>
      </c>
      <c r="S144" s="17"/>
      <c r="T144" s="17"/>
      <c r="U144" s="17"/>
      <c r="V144" s="17"/>
      <c r="W144" s="17"/>
      <c r="X144" s="17"/>
      <c r="Y144" s="17"/>
      <c r="Z144" s="17"/>
      <c r="AA144" s="17">
        <v>19</v>
      </c>
      <c r="AB144" s="17">
        <v>18</v>
      </c>
      <c r="AC144" s="17">
        <v>17</v>
      </c>
      <c r="AD144" s="17"/>
      <c r="AE144" s="17"/>
      <c r="AF144" s="17"/>
      <c r="AG144" s="6">
        <f t="shared" si="4"/>
        <v>181</v>
      </c>
      <c r="AI144" s="5"/>
      <c r="AJ144" s="5"/>
    </row>
    <row r="145" spans="1:36" ht="12.75">
      <c r="A145" s="1" t="s">
        <v>167</v>
      </c>
      <c r="B145" s="17"/>
      <c r="C145" s="17"/>
      <c r="D145" s="17">
        <v>14</v>
      </c>
      <c r="E145" s="17">
        <v>18</v>
      </c>
      <c r="F145" s="17">
        <v>9</v>
      </c>
      <c r="G145" s="17">
        <v>14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6">
        <f t="shared" si="4"/>
        <v>55</v>
      </c>
      <c r="AI145" s="5"/>
      <c r="AJ145" s="5"/>
    </row>
    <row r="146" spans="1:36" ht="12.75">
      <c r="A146" s="1" t="s">
        <v>168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>
        <v>2</v>
      </c>
      <c r="AF146" s="17"/>
      <c r="AG146" s="6">
        <f t="shared" si="4"/>
        <v>2</v>
      </c>
      <c r="AI146" s="5"/>
      <c r="AJ146" s="5"/>
    </row>
    <row r="147" spans="1:36" ht="12.75">
      <c r="A147" s="1" t="s">
        <v>169</v>
      </c>
      <c r="B147" s="17"/>
      <c r="C147" s="17"/>
      <c r="D147" s="17"/>
      <c r="E147" s="17"/>
      <c r="F147" s="17"/>
      <c r="G147" s="17"/>
      <c r="H147" s="17">
        <v>12</v>
      </c>
      <c r="I147" s="17">
        <v>17</v>
      </c>
      <c r="J147" s="17">
        <v>6</v>
      </c>
      <c r="K147" s="17"/>
      <c r="L147" s="17">
        <v>16</v>
      </c>
      <c r="M147" s="17">
        <v>3</v>
      </c>
      <c r="N147" s="17">
        <v>2</v>
      </c>
      <c r="O147" s="17">
        <v>7</v>
      </c>
      <c r="P147" s="17"/>
      <c r="Q147" s="17"/>
      <c r="R147" s="17"/>
      <c r="S147" s="17"/>
      <c r="T147" s="17">
        <v>1</v>
      </c>
      <c r="U147" s="17">
        <v>2</v>
      </c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6">
        <f t="shared" si="4"/>
        <v>66</v>
      </c>
      <c r="AI147" s="5"/>
      <c r="AJ147" s="5"/>
    </row>
    <row r="148" spans="1:36" ht="12.75">
      <c r="A148" s="1" t="s">
        <v>170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>
        <v>2</v>
      </c>
      <c r="AA148" s="17">
        <v>20</v>
      </c>
      <c r="AB148" s="17">
        <v>14</v>
      </c>
      <c r="AC148" s="17">
        <v>19</v>
      </c>
      <c r="AD148" s="17">
        <v>11</v>
      </c>
      <c r="AE148" s="17">
        <v>24</v>
      </c>
      <c r="AF148" s="17">
        <v>8</v>
      </c>
      <c r="AG148" s="6">
        <f t="shared" si="4"/>
        <v>98</v>
      </c>
      <c r="AI148" s="5"/>
      <c r="AJ148" s="5"/>
    </row>
    <row r="149" spans="1:36" ht="12.75">
      <c r="A149" s="1" t="s">
        <v>171</v>
      </c>
      <c r="B149" s="17">
        <v>133</v>
      </c>
      <c r="C149" s="17">
        <v>16</v>
      </c>
      <c r="D149" s="17">
        <v>25</v>
      </c>
      <c r="E149" s="17">
        <v>11</v>
      </c>
      <c r="F149" s="17">
        <v>1</v>
      </c>
      <c r="G149" s="17">
        <v>14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6">
        <f t="shared" si="4"/>
        <v>200</v>
      </c>
      <c r="AI149" s="5"/>
      <c r="AJ149" s="5"/>
    </row>
    <row r="150" spans="1:36" ht="12.75">
      <c r="A150" s="1" t="s">
        <v>172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>
        <v>8</v>
      </c>
      <c r="R150" s="17">
        <v>2</v>
      </c>
      <c r="S150" s="17"/>
      <c r="T150" s="17"/>
      <c r="U150" s="17">
        <v>17</v>
      </c>
      <c r="V150" s="17"/>
      <c r="W150" s="17">
        <v>1</v>
      </c>
      <c r="X150" s="17">
        <v>6</v>
      </c>
      <c r="Y150" s="17"/>
      <c r="Z150" s="17"/>
      <c r="AA150" s="17"/>
      <c r="AB150" s="17"/>
      <c r="AC150" s="17"/>
      <c r="AD150" s="17"/>
      <c r="AE150" s="17"/>
      <c r="AF150" s="17"/>
      <c r="AG150" s="6">
        <f t="shared" si="4"/>
        <v>34</v>
      </c>
      <c r="AI150" s="5"/>
      <c r="AJ150" s="5"/>
    </row>
    <row r="151" spans="1:36" ht="12.75">
      <c r="A151" s="1" t="s">
        <v>173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>
        <v>5</v>
      </c>
      <c r="X151" s="17"/>
      <c r="Y151" s="17"/>
      <c r="Z151" s="17"/>
      <c r="AA151" s="17"/>
      <c r="AB151" s="17"/>
      <c r="AC151" s="17"/>
      <c r="AD151" s="17"/>
      <c r="AE151" s="17"/>
      <c r="AF151" s="17"/>
      <c r="AG151" s="6">
        <f t="shared" si="4"/>
        <v>5</v>
      </c>
      <c r="AI151" s="5"/>
      <c r="AJ151" s="5"/>
    </row>
    <row r="152" spans="1:36" ht="12.75">
      <c r="A152" s="1" t="s">
        <v>174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>
        <v>1</v>
      </c>
      <c r="AF152" s="17"/>
      <c r="AG152" s="6">
        <f t="shared" si="4"/>
        <v>1</v>
      </c>
      <c r="AI152" s="5"/>
      <c r="AJ152" s="5"/>
    </row>
    <row r="153" spans="1:36" ht="12.75">
      <c r="A153" s="1" t="s">
        <v>177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>
        <v>5</v>
      </c>
      <c r="AG153" s="6">
        <f t="shared" si="4"/>
        <v>5</v>
      </c>
      <c r="AI153" s="5"/>
      <c r="AJ153" s="5"/>
    </row>
    <row r="154" spans="1:36" ht="12.75">
      <c r="A154" s="1" t="s">
        <v>175</v>
      </c>
      <c r="B154" s="17">
        <v>15</v>
      </c>
      <c r="C154" s="17">
        <v>12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6">
        <f t="shared" si="4"/>
        <v>27</v>
      </c>
      <c r="AI154" s="5"/>
      <c r="AJ154" s="5"/>
    </row>
    <row r="155" spans="1:36" ht="12.75">
      <c r="A155" s="1" t="s">
        <v>176</v>
      </c>
      <c r="B155" s="17"/>
      <c r="C155" s="17"/>
      <c r="D155" s="17">
        <v>1</v>
      </c>
      <c r="E155" s="17">
        <v>1</v>
      </c>
      <c r="F155" s="17">
        <v>10</v>
      </c>
      <c r="G155" s="17">
        <v>15</v>
      </c>
      <c r="H155" s="17">
        <v>22</v>
      </c>
      <c r="I155" s="17">
        <v>24</v>
      </c>
      <c r="J155" s="17">
        <v>23</v>
      </c>
      <c r="K155" s="17">
        <v>7</v>
      </c>
      <c r="L155" s="17">
        <v>6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6">
        <f t="shared" si="4"/>
        <v>109</v>
      </c>
      <c r="AI155" s="5"/>
      <c r="AJ155" s="5"/>
    </row>
    <row r="156" spans="1:36" ht="12.75">
      <c r="A156" s="1" t="s">
        <v>36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>
        <v>7</v>
      </c>
      <c r="Z156" s="17">
        <v>24</v>
      </c>
      <c r="AA156" s="17">
        <v>22</v>
      </c>
      <c r="AB156" s="17">
        <v>17</v>
      </c>
      <c r="AC156" s="17">
        <v>18</v>
      </c>
      <c r="AD156" s="17">
        <v>25</v>
      </c>
      <c r="AE156" s="17">
        <v>18</v>
      </c>
      <c r="AF156" s="17">
        <v>25</v>
      </c>
      <c r="AG156" s="6">
        <f t="shared" si="4"/>
        <v>156</v>
      </c>
      <c r="AI156" s="5"/>
      <c r="AJ156" s="5"/>
    </row>
    <row r="157" spans="1:36" ht="12.75">
      <c r="A157" s="1" t="s">
        <v>178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v>1</v>
      </c>
      <c r="L157" s="17"/>
      <c r="M157" s="17">
        <v>12</v>
      </c>
      <c r="N157" s="17">
        <v>9</v>
      </c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6">
        <f t="shared" si="4"/>
        <v>22</v>
      </c>
      <c r="AI157" s="5"/>
      <c r="AJ157" s="5"/>
    </row>
    <row r="158" spans="1:36" ht="12.75">
      <c r="A158" s="1" t="s">
        <v>199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>
        <v>21</v>
      </c>
      <c r="AG158" s="6">
        <f t="shared" si="4"/>
        <v>21</v>
      </c>
      <c r="AI158" s="5"/>
      <c r="AJ158" s="5"/>
    </row>
    <row r="159" spans="1:36" ht="12.75">
      <c r="A159" s="1" t="s">
        <v>179</v>
      </c>
      <c r="B159" s="17">
        <v>249</v>
      </c>
      <c r="C159" s="17">
        <v>19</v>
      </c>
      <c r="D159" s="17">
        <v>26</v>
      </c>
      <c r="E159" s="17">
        <v>16</v>
      </c>
      <c r="F159" s="17">
        <v>6</v>
      </c>
      <c r="G159" s="17">
        <v>13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6">
        <f t="shared" si="4"/>
        <v>329</v>
      </c>
      <c r="AI159" s="5"/>
      <c r="AJ159" s="5"/>
    </row>
    <row r="160" spans="1:36" ht="12.75">
      <c r="A160" s="1" t="s">
        <v>180</v>
      </c>
      <c r="B160" s="17"/>
      <c r="C160" s="17"/>
      <c r="D160" s="17"/>
      <c r="E160" s="17"/>
      <c r="F160" s="17"/>
      <c r="G160" s="17"/>
      <c r="H160" s="17">
        <v>1</v>
      </c>
      <c r="I160" s="17">
        <v>4</v>
      </c>
      <c r="J160" s="17">
        <v>3</v>
      </c>
      <c r="K160" s="17">
        <v>11</v>
      </c>
      <c r="L160" s="17">
        <v>12</v>
      </c>
      <c r="M160" s="17">
        <v>4</v>
      </c>
      <c r="N160" s="17">
        <v>10</v>
      </c>
      <c r="O160" s="17">
        <v>14</v>
      </c>
      <c r="P160" s="17">
        <v>4</v>
      </c>
      <c r="Q160" s="17">
        <v>1</v>
      </c>
      <c r="R160" s="17">
        <v>1</v>
      </c>
      <c r="S160" s="17">
        <v>5</v>
      </c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6">
        <f t="shared" si="4"/>
        <v>70</v>
      </c>
      <c r="AI160" s="5"/>
      <c r="AJ160" s="5"/>
    </row>
    <row r="161" spans="1:36" ht="12.75">
      <c r="A161" s="1" t="s">
        <v>181</v>
      </c>
      <c r="B161" s="17"/>
      <c r="C161" s="17"/>
      <c r="D161" s="17"/>
      <c r="E161" s="17"/>
      <c r="F161" s="17"/>
      <c r="G161" s="17"/>
      <c r="H161" s="17">
        <v>6</v>
      </c>
      <c r="I161" s="17">
        <v>4</v>
      </c>
      <c r="J161" s="17">
        <v>13</v>
      </c>
      <c r="K161" s="17">
        <v>6</v>
      </c>
      <c r="L161" s="17">
        <v>25</v>
      </c>
      <c r="M161" s="17">
        <v>25</v>
      </c>
      <c r="N161" s="17">
        <v>26</v>
      </c>
      <c r="O161" s="17">
        <v>20</v>
      </c>
      <c r="P161" s="17">
        <v>3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6">
        <f t="shared" si="4"/>
        <v>128</v>
      </c>
      <c r="AI161" s="5"/>
      <c r="AJ161" s="5"/>
    </row>
    <row r="162" spans="1:36" ht="12.75">
      <c r="A162" s="1" t="s">
        <v>182</v>
      </c>
      <c r="B162" s="17"/>
      <c r="C162" s="17"/>
      <c r="D162" s="17"/>
      <c r="E162" s="17"/>
      <c r="F162" s="17"/>
      <c r="G162" s="17"/>
      <c r="H162" s="17"/>
      <c r="I162" s="17"/>
      <c r="J162" s="17">
        <v>3</v>
      </c>
      <c r="K162" s="17">
        <v>1</v>
      </c>
      <c r="L162" s="17">
        <v>16</v>
      </c>
      <c r="M162" s="17">
        <v>11</v>
      </c>
      <c r="N162" s="17"/>
      <c r="O162" s="17">
        <v>8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6">
        <f t="shared" si="4"/>
        <v>39</v>
      </c>
      <c r="AI162" s="5"/>
      <c r="AJ162" s="5"/>
    </row>
    <row r="163" spans="1:36" ht="12.75">
      <c r="A163" s="1" t="s">
        <v>183</v>
      </c>
      <c r="B163" s="17"/>
      <c r="C163" s="17"/>
      <c r="D163" s="17"/>
      <c r="E163" s="17"/>
      <c r="F163" s="17"/>
      <c r="G163" s="17">
        <v>1</v>
      </c>
      <c r="H163" s="17">
        <v>20</v>
      </c>
      <c r="I163" s="17">
        <v>12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6">
        <f t="shared" si="4"/>
        <v>33</v>
      </c>
      <c r="AI163" s="5"/>
      <c r="AJ163" s="5"/>
    </row>
    <row r="164" spans="1:36" ht="12.75">
      <c r="A164" s="1" t="s">
        <v>184</v>
      </c>
      <c r="B164" s="17"/>
      <c r="C164" s="17"/>
      <c r="D164" s="17"/>
      <c r="E164" s="17"/>
      <c r="F164" s="17"/>
      <c r="G164" s="17">
        <v>15</v>
      </c>
      <c r="H164" s="17">
        <v>20</v>
      </c>
      <c r="I164" s="17">
        <v>22</v>
      </c>
      <c r="J164" s="17">
        <v>8</v>
      </c>
      <c r="K164" s="17">
        <v>23</v>
      </c>
      <c r="L164" s="17">
        <v>19</v>
      </c>
      <c r="M164" s="17">
        <v>25</v>
      </c>
      <c r="N164" s="17">
        <v>16</v>
      </c>
      <c r="O164" s="17"/>
      <c r="P164" s="17"/>
      <c r="Q164" s="17"/>
      <c r="R164" s="17"/>
      <c r="S164" s="17"/>
      <c r="T164" s="17">
        <v>1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6">
        <f t="shared" si="4"/>
        <v>149</v>
      </c>
      <c r="AI164" s="5"/>
      <c r="AJ164" s="5"/>
    </row>
    <row r="165" spans="1:36" ht="12.75">
      <c r="A165" s="1" t="s">
        <v>185</v>
      </c>
      <c r="B165" s="17"/>
      <c r="C165" s="17"/>
      <c r="D165" s="17"/>
      <c r="E165" s="17"/>
      <c r="F165" s="17"/>
      <c r="G165" s="17"/>
      <c r="H165" s="17"/>
      <c r="I165" s="17">
        <v>21</v>
      </c>
      <c r="J165" s="17"/>
      <c r="K165" s="17"/>
      <c r="L165" s="17"/>
      <c r="M165" s="17">
        <v>2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6">
        <f t="shared" si="4"/>
        <v>23</v>
      </c>
      <c r="AI165" s="5">
        <v>80</v>
      </c>
      <c r="AJ165" s="5" t="s">
        <v>21</v>
      </c>
    </row>
    <row r="166" spans="1:37" ht="12.75">
      <c r="A166" s="1" t="s">
        <v>186</v>
      </c>
      <c r="B166" s="17"/>
      <c r="C166" s="17"/>
      <c r="D166" s="17"/>
      <c r="E166" s="17"/>
      <c r="F166" s="17"/>
      <c r="G166" s="17">
        <v>11</v>
      </c>
      <c r="H166" s="17">
        <v>12</v>
      </c>
      <c r="I166" s="17">
        <v>11</v>
      </c>
      <c r="J166" s="17">
        <v>13</v>
      </c>
      <c r="K166" s="17">
        <v>9</v>
      </c>
      <c r="L166" s="17">
        <v>10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6">
        <f t="shared" si="4"/>
        <v>66</v>
      </c>
      <c r="AI166" s="5">
        <v>242</v>
      </c>
      <c r="AJ166" s="5" t="s">
        <v>10</v>
      </c>
      <c r="AK166" s="5"/>
    </row>
    <row r="167" spans="1:36" ht="12.75">
      <c r="A167" s="1" t="s">
        <v>187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>
        <v>14</v>
      </c>
      <c r="U167" s="17">
        <v>18</v>
      </c>
      <c r="V167" s="17">
        <v>17</v>
      </c>
      <c r="W167" s="17">
        <v>23</v>
      </c>
      <c r="X167" s="17">
        <v>23</v>
      </c>
      <c r="Y167" s="17">
        <v>23</v>
      </c>
      <c r="Z167" s="17">
        <v>17</v>
      </c>
      <c r="AA167" s="17">
        <v>13</v>
      </c>
      <c r="AB167" s="17">
        <v>8</v>
      </c>
      <c r="AC167" s="17">
        <v>16</v>
      </c>
      <c r="AD167" s="17">
        <v>4</v>
      </c>
      <c r="AE167" s="17">
        <v>10</v>
      </c>
      <c r="AF167" s="17"/>
      <c r="AG167" s="6">
        <f>SUM(B167:AF167)</f>
        <v>186</v>
      </c>
      <c r="AI167" s="5">
        <v>52</v>
      </c>
      <c r="AJ167" s="5" t="s">
        <v>35</v>
      </c>
    </row>
    <row r="168" spans="1:35" ht="12.75">
      <c r="A168" s="1" t="s">
        <v>188</v>
      </c>
      <c r="B168" s="17">
        <v>50</v>
      </c>
      <c r="C168" s="17">
        <v>3</v>
      </c>
      <c r="D168" s="17">
        <v>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6">
        <f>SUM(B168:AF168)</f>
        <v>61</v>
      </c>
      <c r="AI168" s="5"/>
    </row>
    <row r="169" spans="1:36" ht="12.75">
      <c r="A169" s="1" t="s">
        <v>189</v>
      </c>
      <c r="B169" s="17">
        <v>70</v>
      </c>
      <c r="C169" s="17">
        <v>6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6">
        <f>SUM(B169:AF169)</f>
        <v>76</v>
      </c>
      <c r="AI169" s="5">
        <v>19</v>
      </c>
      <c r="AJ169" s="5" t="s">
        <v>11</v>
      </c>
    </row>
    <row r="170" spans="1:35" ht="12.75">
      <c r="A170" s="1" t="s">
        <v>190</v>
      </c>
      <c r="B170" s="17"/>
      <c r="C170" s="17"/>
      <c r="D170" s="17"/>
      <c r="E170" s="17"/>
      <c r="F170" s="17"/>
      <c r="G170" s="17">
        <v>1</v>
      </c>
      <c r="H170" s="17"/>
      <c r="I170" s="17">
        <v>10</v>
      </c>
      <c r="J170" s="17">
        <v>12</v>
      </c>
      <c r="K170" s="17">
        <v>23</v>
      </c>
      <c r="L170" s="17">
        <v>20</v>
      </c>
      <c r="M170" s="17">
        <v>17</v>
      </c>
      <c r="N170" s="17">
        <v>23</v>
      </c>
      <c r="O170" s="17">
        <v>19</v>
      </c>
      <c r="P170" s="17">
        <v>20</v>
      </c>
      <c r="Q170" s="17">
        <v>18</v>
      </c>
      <c r="R170" s="17">
        <v>17</v>
      </c>
      <c r="S170" s="17">
        <v>21</v>
      </c>
      <c r="T170" s="17"/>
      <c r="U170" s="17"/>
      <c r="V170" s="17">
        <v>17</v>
      </c>
      <c r="W170" s="17">
        <v>6</v>
      </c>
      <c r="X170" s="17"/>
      <c r="Y170" s="17"/>
      <c r="Z170" s="17"/>
      <c r="AA170" s="17"/>
      <c r="AB170" s="17"/>
      <c r="AC170" s="17"/>
      <c r="AD170" s="17"/>
      <c r="AE170" s="17"/>
      <c r="AF170" s="17"/>
      <c r="AG170" s="6">
        <f>SUM(B170:AF170)</f>
        <v>224</v>
      </c>
      <c r="AI170" s="5"/>
    </row>
    <row r="171" spans="1:35" ht="12.75">
      <c r="A171" s="1" t="s">
        <v>191</v>
      </c>
      <c r="B171" s="17"/>
      <c r="C171" s="17"/>
      <c r="D171" s="17"/>
      <c r="E171" s="17"/>
      <c r="F171" s="17"/>
      <c r="G171" s="17"/>
      <c r="H171" s="17">
        <v>3</v>
      </c>
      <c r="I171" s="17">
        <v>1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6">
        <f>SUM(B171:AF171)</f>
        <v>4</v>
      </c>
      <c r="AI171" s="5"/>
    </row>
    <row r="172" spans="1:35" ht="12.75">
      <c r="A172" s="1" t="s">
        <v>192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>
        <v>19</v>
      </c>
      <c r="R172" s="17">
        <v>14</v>
      </c>
      <c r="S172" s="17">
        <v>14</v>
      </c>
      <c r="T172" s="17"/>
      <c r="U172" s="17">
        <v>10</v>
      </c>
      <c r="V172" s="17">
        <v>9</v>
      </c>
      <c r="W172" s="17">
        <v>15</v>
      </c>
      <c r="X172" s="17">
        <v>5</v>
      </c>
      <c r="Y172" s="17">
        <v>3</v>
      </c>
      <c r="Z172" s="17">
        <v>8</v>
      </c>
      <c r="AA172" s="17">
        <v>1</v>
      </c>
      <c r="AB172" s="17">
        <v>4</v>
      </c>
      <c r="AC172" s="17"/>
      <c r="AD172" s="17"/>
      <c r="AE172" s="17">
        <v>2</v>
      </c>
      <c r="AF172" s="17"/>
      <c r="AG172" s="6">
        <f>SUM(B172:AF172)</f>
        <v>104</v>
      </c>
      <c r="AI172" s="5"/>
    </row>
    <row r="173" spans="1:35" ht="12.75">
      <c r="A173" s="1" t="s">
        <v>193</v>
      </c>
      <c r="B173" s="17">
        <v>15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6">
        <f>SUM(B173:AF173)</f>
        <v>15</v>
      </c>
      <c r="AI173" s="5"/>
    </row>
    <row r="174" spans="1:36" ht="12.75">
      <c r="A174" s="1" t="s">
        <v>195</v>
      </c>
      <c r="B174" s="17"/>
      <c r="C174" s="17">
        <v>23</v>
      </c>
      <c r="D174" s="17">
        <v>22</v>
      </c>
      <c r="E174" s="17">
        <v>23</v>
      </c>
      <c r="F174" s="17">
        <v>5</v>
      </c>
      <c r="G174" s="17">
        <v>20</v>
      </c>
      <c r="H174" s="17">
        <v>17</v>
      </c>
      <c r="I174" s="17">
        <v>22</v>
      </c>
      <c r="J174" s="17">
        <v>21</v>
      </c>
      <c r="K174" s="17">
        <v>19</v>
      </c>
      <c r="L174" s="17">
        <v>14</v>
      </c>
      <c r="M174" s="17">
        <v>26</v>
      </c>
      <c r="N174" s="17">
        <v>11</v>
      </c>
      <c r="O174" s="17">
        <v>20</v>
      </c>
      <c r="P174" s="17">
        <v>21</v>
      </c>
      <c r="Q174" s="17"/>
      <c r="R174" s="17">
        <v>5</v>
      </c>
      <c r="S174" s="17"/>
      <c r="T174" s="17"/>
      <c r="U174" s="17">
        <v>2</v>
      </c>
      <c r="V174" s="17">
        <v>3</v>
      </c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6">
        <f>SUM(B174:AF174)</f>
        <v>274</v>
      </c>
      <c r="AI174" s="5">
        <v>19</v>
      </c>
      <c r="AJ174" s="5" t="s">
        <v>22</v>
      </c>
    </row>
    <row r="175" spans="1:35" ht="12.75">
      <c r="A175" s="1" t="s">
        <v>194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>
        <v>1</v>
      </c>
      <c r="M175" s="17">
        <v>5</v>
      </c>
      <c r="N175" s="17">
        <v>4</v>
      </c>
      <c r="O175" s="17">
        <v>10</v>
      </c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6">
        <f>SUM(B175:AF175)</f>
        <v>20</v>
      </c>
      <c r="AI175" s="5"/>
    </row>
    <row r="176" spans="1:36" ht="12.75">
      <c r="A176" s="1" t="s">
        <v>196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>
        <v>10</v>
      </c>
      <c r="AF176" s="17"/>
      <c r="AG176" s="6">
        <f>SUM(B176:AF176)</f>
        <v>10</v>
      </c>
      <c r="AI176" s="5"/>
      <c r="AJ176" s="5"/>
    </row>
    <row r="177" spans="1:36" ht="12.75">
      <c r="A177" s="31" t="s">
        <v>197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>
        <v>8</v>
      </c>
      <c r="M177" s="32">
        <v>25</v>
      </c>
      <c r="N177" s="32">
        <v>26</v>
      </c>
      <c r="O177" s="32">
        <v>19</v>
      </c>
      <c r="P177" s="32">
        <v>24</v>
      </c>
      <c r="Q177" s="32">
        <v>17</v>
      </c>
      <c r="R177" s="32"/>
      <c r="S177" s="32"/>
      <c r="T177" s="32"/>
      <c r="U177" s="32"/>
      <c r="V177" s="32">
        <v>11</v>
      </c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6">
        <f>SUM(B177:AF177)</f>
        <v>130</v>
      </c>
      <c r="AI177" s="27"/>
      <c r="AJ177" s="28"/>
    </row>
    <row r="178" spans="1:36" ht="12.75">
      <c r="A178" s="31" t="s">
        <v>198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>
        <v>14</v>
      </c>
      <c r="AF178" s="32">
        <v>21</v>
      </c>
      <c r="AG178" s="6">
        <f>SUM(B178:AF178)</f>
        <v>35</v>
      </c>
      <c r="AI178" s="35"/>
      <c r="AJ178" s="34"/>
    </row>
    <row r="179" spans="1:33" ht="12.75">
      <c r="A179" s="33" t="s">
        <v>43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37">
        <v>3</v>
      </c>
      <c r="AD179" s="37">
        <v>1</v>
      </c>
      <c r="AE179" s="37">
        <v>10</v>
      </c>
      <c r="AF179" s="36">
        <v>23</v>
      </c>
      <c r="AG179" s="6">
        <f>SUM(B179:AF179)</f>
        <v>37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  <headerFooter alignWithMargins="0">
    <oddFooter>&amp;L&amp;"Comic Sans MS,Italic"&amp;8University of WA Hockey Club - First Grade Games Played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7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K110" sqref="AK110"/>
    </sheetView>
  </sheetViews>
  <sheetFormatPr defaultColWidth="8.7109375" defaultRowHeight="12.75"/>
  <cols>
    <col min="1" max="1" width="18.28125" style="0" customWidth="1"/>
    <col min="2" max="2" width="3.28125" style="0" customWidth="1"/>
    <col min="3" max="4" width="3.140625" style="0" bestFit="1" customWidth="1"/>
    <col min="5" max="5" width="3.7109375" style="0" bestFit="1" customWidth="1"/>
    <col min="6" max="10" width="3.140625" style="0" bestFit="1" customWidth="1"/>
    <col min="11" max="20" width="4.421875" style="0" bestFit="1" customWidth="1"/>
    <col min="21" max="21" width="3.28125" style="0" bestFit="1" customWidth="1"/>
    <col min="22" max="22" width="3.7109375" style="0" bestFit="1" customWidth="1"/>
    <col min="23" max="24" width="3.28125" style="0" bestFit="1" customWidth="1"/>
    <col min="25" max="25" width="3.7109375" style="0" bestFit="1" customWidth="1"/>
    <col min="26" max="34" width="3.421875" style="0" customWidth="1"/>
    <col min="35" max="37" width="4.7109375" style="0" bestFit="1" customWidth="1"/>
  </cols>
  <sheetData>
    <row r="1" spans="1:37" ht="15">
      <c r="A1" s="19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5">
      <c r="A3" s="19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2"/>
    </row>
    <row r="5" spans="1:37" ht="12.75">
      <c r="A5" s="9" t="s">
        <v>2</v>
      </c>
      <c r="B5" s="5" t="s">
        <v>3</v>
      </c>
      <c r="C5" s="14">
        <v>92</v>
      </c>
      <c r="D5" s="14">
        <v>93</v>
      </c>
      <c r="E5" s="14">
        <v>94</v>
      </c>
      <c r="F5" s="14">
        <v>95</v>
      </c>
      <c r="G5" s="14">
        <v>96</v>
      </c>
      <c r="H5" s="14">
        <v>97</v>
      </c>
      <c r="I5" s="14">
        <v>98</v>
      </c>
      <c r="J5" s="14">
        <v>99</v>
      </c>
      <c r="K5" s="15">
        <v>2000</v>
      </c>
      <c r="L5" s="15">
        <v>2001</v>
      </c>
      <c r="M5" s="14">
        <v>2002</v>
      </c>
      <c r="N5" s="14">
        <v>2003</v>
      </c>
      <c r="O5" s="14">
        <v>2004</v>
      </c>
      <c r="P5" s="14">
        <v>2005</v>
      </c>
      <c r="Q5" s="14">
        <v>2006</v>
      </c>
      <c r="R5" s="14">
        <v>2007</v>
      </c>
      <c r="S5" s="14">
        <v>2008</v>
      </c>
      <c r="T5" s="14">
        <v>2009</v>
      </c>
      <c r="U5" s="14">
        <v>10</v>
      </c>
      <c r="V5" s="14">
        <v>11</v>
      </c>
      <c r="W5" s="14">
        <v>12</v>
      </c>
      <c r="X5" s="14">
        <v>13</v>
      </c>
      <c r="Y5" s="14">
        <v>14</v>
      </c>
      <c r="Z5" s="14">
        <v>15</v>
      </c>
      <c r="AA5" s="14">
        <v>16</v>
      </c>
      <c r="AB5" s="14">
        <v>17</v>
      </c>
      <c r="AC5" s="14">
        <v>18</v>
      </c>
      <c r="AD5" s="14">
        <v>19</v>
      </c>
      <c r="AE5" s="14">
        <v>20</v>
      </c>
      <c r="AF5" s="14">
        <v>21</v>
      </c>
      <c r="AG5" s="14">
        <v>22</v>
      </c>
      <c r="AH5" s="14">
        <v>23</v>
      </c>
      <c r="AI5" s="14" t="s">
        <v>4</v>
      </c>
      <c r="AJ5" s="14"/>
      <c r="AK5" s="14" t="s">
        <v>8</v>
      </c>
    </row>
    <row r="6" spans="1:37" ht="12.75">
      <c r="A6" s="9"/>
      <c r="B6" s="5"/>
      <c r="C6" s="5"/>
      <c r="D6" s="5"/>
      <c r="E6" s="5"/>
      <c r="F6" s="5"/>
      <c r="G6" s="5"/>
      <c r="H6" s="5"/>
      <c r="I6" s="5"/>
      <c r="J6" s="5"/>
      <c r="K6" s="13"/>
      <c r="L6" s="1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K6" s="5"/>
    </row>
    <row r="7" spans="1:37" ht="12.75">
      <c r="A7" s="10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>
        <v>1</v>
      </c>
      <c r="AA7" s="16"/>
      <c r="AB7" s="16"/>
      <c r="AC7" s="16">
        <v>13</v>
      </c>
      <c r="AD7" s="16">
        <v>2</v>
      </c>
      <c r="AE7" s="16"/>
      <c r="AF7" s="16">
        <v>1</v>
      </c>
      <c r="AG7" s="16"/>
      <c r="AH7" s="16"/>
      <c r="AI7" s="6">
        <f aca="true" t="shared" si="0" ref="AI7:AI38">SUM(B7:AH7)</f>
        <v>17</v>
      </c>
      <c r="AK7" s="5"/>
    </row>
    <row r="8" spans="1:37" ht="12.75">
      <c r="A8" s="10" t="s">
        <v>44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v>1</v>
      </c>
      <c r="AH8" s="16">
        <v>1</v>
      </c>
      <c r="AI8" s="6">
        <f t="shared" si="0"/>
        <v>2</v>
      </c>
      <c r="AK8" s="5"/>
    </row>
    <row r="9" spans="1:37" ht="12.75">
      <c r="A9" s="10" t="s">
        <v>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5</v>
      </c>
      <c r="U9" s="16">
        <v>7</v>
      </c>
      <c r="V9" s="16">
        <v>10</v>
      </c>
      <c r="W9" s="16">
        <v>4</v>
      </c>
      <c r="X9" s="16">
        <v>3</v>
      </c>
      <c r="Y9" s="16">
        <v>13</v>
      </c>
      <c r="Z9" s="16">
        <v>7</v>
      </c>
      <c r="AA9" s="16">
        <v>11</v>
      </c>
      <c r="AB9" s="16">
        <v>7</v>
      </c>
      <c r="AC9" s="16"/>
      <c r="AD9" s="16">
        <v>4</v>
      </c>
      <c r="AE9" s="16"/>
      <c r="AF9" s="16"/>
      <c r="AG9" s="16"/>
      <c r="AH9" s="16">
        <v>7</v>
      </c>
      <c r="AI9" s="6">
        <f t="shared" si="0"/>
        <v>78</v>
      </c>
      <c r="AK9" s="6"/>
    </row>
    <row r="10" spans="1:37" ht="12.75">
      <c r="A10" s="10" t="s">
        <v>49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1</v>
      </c>
      <c r="T10" s="16">
        <v>3</v>
      </c>
      <c r="U10" s="16">
        <v>4</v>
      </c>
      <c r="V10" s="16">
        <v>4</v>
      </c>
      <c r="W10" s="16">
        <v>3</v>
      </c>
      <c r="X10" s="16">
        <v>11</v>
      </c>
      <c r="Y10" s="16">
        <v>16</v>
      </c>
      <c r="Z10" s="16">
        <v>21</v>
      </c>
      <c r="AA10" s="16">
        <v>17</v>
      </c>
      <c r="AB10" s="16">
        <v>5</v>
      </c>
      <c r="AC10" s="16">
        <v>1</v>
      </c>
      <c r="AD10" s="16">
        <v>6</v>
      </c>
      <c r="AE10" s="16"/>
      <c r="AF10" s="16">
        <v>1</v>
      </c>
      <c r="AG10" s="16">
        <v>4</v>
      </c>
      <c r="AH10" s="16">
        <v>11</v>
      </c>
      <c r="AI10" s="6">
        <f t="shared" si="0"/>
        <v>108</v>
      </c>
      <c r="AK10" s="5">
        <v>2</v>
      </c>
    </row>
    <row r="11" spans="1:37" ht="12.75">
      <c r="A11" s="10" t="s">
        <v>38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>
        <v>1</v>
      </c>
      <c r="AF11" s="16">
        <v>2</v>
      </c>
      <c r="AG11" s="16">
        <v>5</v>
      </c>
      <c r="AH11" s="16">
        <v>5</v>
      </c>
      <c r="AI11" s="6">
        <f t="shared" si="0"/>
        <v>13</v>
      </c>
      <c r="AK11" s="5"/>
    </row>
    <row r="12" spans="1:37" ht="12.75">
      <c r="A12" s="10" t="s">
        <v>200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>
        <v>2</v>
      </c>
      <c r="Y12" s="16">
        <v>6</v>
      </c>
      <c r="Z12" s="16">
        <v>4</v>
      </c>
      <c r="AA12" s="16">
        <v>1</v>
      </c>
      <c r="AB12" s="16"/>
      <c r="AC12" s="16"/>
      <c r="AD12" s="16"/>
      <c r="AE12" s="16"/>
      <c r="AF12" s="16"/>
      <c r="AG12" s="16"/>
      <c r="AH12" s="16"/>
      <c r="AI12" s="6">
        <f t="shared" si="0"/>
        <v>13</v>
      </c>
      <c r="AK12" s="5">
        <v>29</v>
      </c>
    </row>
    <row r="13" spans="1:37" ht="12.75">
      <c r="A13" s="1" t="s">
        <v>52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2</v>
      </c>
      <c r="W13" s="16">
        <v>1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6">
        <f t="shared" si="0"/>
        <v>3</v>
      </c>
      <c r="AK13" s="6"/>
    </row>
    <row r="14" spans="1:37" ht="12.75">
      <c r="A14" s="1" t="s">
        <v>53</v>
      </c>
      <c r="B14" s="17"/>
      <c r="C14" s="17">
        <v>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6">
        <f t="shared" si="0"/>
        <v>7</v>
      </c>
      <c r="AK14" s="6"/>
    </row>
    <row r="15" spans="1:37" ht="12.75">
      <c r="A15" s="1" t="s">
        <v>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7</v>
      </c>
      <c r="AE15" s="17"/>
      <c r="AF15" s="17"/>
      <c r="AG15" s="17"/>
      <c r="AH15" s="17"/>
      <c r="AI15" s="6">
        <f t="shared" si="0"/>
        <v>7</v>
      </c>
      <c r="AK15" s="6"/>
    </row>
    <row r="16" spans="1:37" ht="12.75">
      <c r="A16" s="1" t="s">
        <v>55</v>
      </c>
      <c r="B16" s="17"/>
      <c r="C16" s="17"/>
      <c r="D16" s="17"/>
      <c r="E16" s="17"/>
      <c r="F16" s="17"/>
      <c r="G16" s="17"/>
      <c r="H16" s="17"/>
      <c r="I16" s="17"/>
      <c r="J16" s="17">
        <v>1</v>
      </c>
      <c r="K16" s="17">
        <v>1</v>
      </c>
      <c r="L16" s="17">
        <v>6</v>
      </c>
      <c r="M16" s="17">
        <v>8</v>
      </c>
      <c r="N16" s="17">
        <v>1</v>
      </c>
      <c r="O16" s="17">
        <v>1</v>
      </c>
      <c r="P16" s="17">
        <v>11</v>
      </c>
      <c r="Q16" s="17">
        <v>3</v>
      </c>
      <c r="R16" s="17">
        <v>6</v>
      </c>
      <c r="S16" s="17">
        <v>3</v>
      </c>
      <c r="T16" s="17">
        <v>4</v>
      </c>
      <c r="U16" s="17">
        <v>2</v>
      </c>
      <c r="V16" s="17">
        <v>2</v>
      </c>
      <c r="W16" s="17"/>
      <c r="X16" s="17">
        <v>1</v>
      </c>
      <c r="Y16" s="17">
        <v>1</v>
      </c>
      <c r="Z16" s="17">
        <v>2</v>
      </c>
      <c r="AA16" s="17"/>
      <c r="AB16" s="17"/>
      <c r="AC16" s="17"/>
      <c r="AD16" s="17"/>
      <c r="AE16" s="17"/>
      <c r="AF16" s="17"/>
      <c r="AG16" s="17"/>
      <c r="AH16" s="17"/>
      <c r="AI16" s="6">
        <f t="shared" si="0"/>
        <v>53</v>
      </c>
      <c r="AK16" s="5">
        <v>0</v>
      </c>
    </row>
    <row r="17" spans="1:37" ht="12.75">
      <c r="A17" s="1" t="s">
        <v>56</v>
      </c>
      <c r="B17" s="17"/>
      <c r="C17" s="17"/>
      <c r="D17" s="17"/>
      <c r="E17" s="17"/>
      <c r="F17" s="17"/>
      <c r="G17" s="17"/>
      <c r="H17" s="17">
        <v>1</v>
      </c>
      <c r="I17" s="17">
        <v>1</v>
      </c>
      <c r="J17" s="17">
        <v>3</v>
      </c>
      <c r="K17" s="17">
        <v>8</v>
      </c>
      <c r="L17" s="17">
        <v>1</v>
      </c>
      <c r="M17" s="17">
        <v>14</v>
      </c>
      <c r="N17" s="17">
        <v>8</v>
      </c>
      <c r="O17" s="17">
        <v>2</v>
      </c>
      <c r="P17" s="17">
        <v>15</v>
      </c>
      <c r="Q17" s="17"/>
      <c r="R17" s="17">
        <v>1</v>
      </c>
      <c r="S17" s="17">
        <v>2</v>
      </c>
      <c r="T17" s="17">
        <v>2</v>
      </c>
      <c r="U17" s="17">
        <v>4</v>
      </c>
      <c r="V17" s="17">
        <v>4</v>
      </c>
      <c r="W17" s="17">
        <v>2</v>
      </c>
      <c r="X17" s="17"/>
      <c r="Y17" s="17"/>
      <c r="Z17" s="17">
        <v>2</v>
      </c>
      <c r="AA17" s="17"/>
      <c r="AB17" s="17"/>
      <c r="AC17" s="17"/>
      <c r="AD17" s="17"/>
      <c r="AE17" s="17"/>
      <c r="AF17" s="17"/>
      <c r="AG17" s="17"/>
      <c r="AH17" s="17"/>
      <c r="AI17" s="6">
        <f t="shared" si="0"/>
        <v>70</v>
      </c>
      <c r="AK17" s="5">
        <v>7</v>
      </c>
    </row>
    <row r="18" spans="1:37" ht="12.75">
      <c r="A18" s="1" t="s">
        <v>57</v>
      </c>
      <c r="B18" s="17"/>
      <c r="C18" s="17"/>
      <c r="D18" s="17"/>
      <c r="E18" s="17"/>
      <c r="F18" s="17"/>
      <c r="G18" s="17"/>
      <c r="H18" s="17"/>
      <c r="I18" s="17"/>
      <c r="J18" s="17"/>
      <c r="K18" s="17">
        <v>1</v>
      </c>
      <c r="L18" s="17">
        <v>10</v>
      </c>
      <c r="M18" s="17">
        <v>21</v>
      </c>
      <c r="N18" s="17">
        <v>27</v>
      </c>
      <c r="O18" s="17">
        <v>34</v>
      </c>
      <c r="P18" s="17">
        <v>1</v>
      </c>
      <c r="Q18" s="17"/>
      <c r="R18" s="17"/>
      <c r="S18" s="17"/>
      <c r="T18" s="17">
        <v>2</v>
      </c>
      <c r="U18" s="17">
        <v>1</v>
      </c>
      <c r="V18" s="17">
        <v>1</v>
      </c>
      <c r="W18" s="17"/>
      <c r="X18" s="17"/>
      <c r="Y18" s="17"/>
      <c r="Z18" s="17"/>
      <c r="AA18" s="17"/>
      <c r="AB18" s="17">
        <v>1</v>
      </c>
      <c r="AC18" s="17"/>
      <c r="AD18" s="17"/>
      <c r="AE18" s="17"/>
      <c r="AF18" s="17"/>
      <c r="AG18" s="17"/>
      <c r="AH18" s="17"/>
      <c r="AI18" s="6">
        <f t="shared" si="0"/>
        <v>99</v>
      </c>
      <c r="AK18" s="6"/>
    </row>
    <row r="19" spans="1:37" ht="12.75">
      <c r="A19" s="1" t="s">
        <v>58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1</v>
      </c>
      <c r="T19" s="17"/>
      <c r="U19" s="17"/>
      <c r="V19" s="17">
        <v>1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6">
        <f t="shared" si="0"/>
        <v>2</v>
      </c>
      <c r="AK19" s="6"/>
    </row>
    <row r="20" spans="1:37" ht="12.75">
      <c r="A20" s="1" t="s">
        <v>39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5</v>
      </c>
      <c r="AF20" s="17">
        <v>12</v>
      </c>
      <c r="AG20" s="17">
        <v>5</v>
      </c>
      <c r="AH20" s="17">
        <v>2</v>
      </c>
      <c r="AI20" s="6">
        <f t="shared" si="0"/>
        <v>24</v>
      </c>
      <c r="AK20" s="6"/>
    </row>
    <row r="21" spans="1:37" ht="12.75">
      <c r="A21" s="1" t="s">
        <v>59</v>
      </c>
      <c r="B21" s="17"/>
      <c r="C21" s="17">
        <v>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6">
        <f t="shared" si="0"/>
        <v>2</v>
      </c>
      <c r="AK21" s="6"/>
    </row>
    <row r="22" spans="1:37" ht="12.75">
      <c r="A22" s="1" t="s">
        <v>201</v>
      </c>
      <c r="B22" s="17"/>
      <c r="C22" s="17"/>
      <c r="D22" s="17"/>
      <c r="E22" s="17">
        <v>19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6">
        <f t="shared" si="0"/>
        <v>19</v>
      </c>
      <c r="AK22" s="6"/>
    </row>
    <row r="23" spans="1:37" ht="12.75">
      <c r="A23" s="1" t="s">
        <v>202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16</v>
      </c>
      <c r="AB23" s="17"/>
      <c r="AC23" s="17"/>
      <c r="AD23" s="17"/>
      <c r="AE23" s="17"/>
      <c r="AF23" s="17"/>
      <c r="AG23" s="17"/>
      <c r="AH23" s="17"/>
      <c r="AI23" s="6">
        <f t="shared" si="0"/>
        <v>16</v>
      </c>
      <c r="AK23" s="6"/>
    </row>
    <row r="24" spans="1:37" ht="12.75">
      <c r="A24" s="1" t="s">
        <v>203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3</v>
      </c>
      <c r="AC24" s="17"/>
      <c r="AD24" s="17"/>
      <c r="AE24" s="17"/>
      <c r="AF24" s="17"/>
      <c r="AG24" s="17"/>
      <c r="AH24" s="17"/>
      <c r="AI24" s="6">
        <f t="shared" si="0"/>
        <v>3</v>
      </c>
      <c r="AK24" s="6"/>
    </row>
    <row r="25" spans="1:37" ht="12.75">
      <c r="A25" s="1" t="s">
        <v>67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2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6">
        <f t="shared" si="0"/>
        <v>2</v>
      </c>
      <c r="AK25" s="6"/>
    </row>
    <row r="26" spans="1:37" ht="12.75">
      <c r="A26" s="1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>
        <v>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6">
        <f t="shared" si="0"/>
        <v>2</v>
      </c>
      <c r="AK26" s="6"/>
    </row>
    <row r="27" spans="1:37" ht="12.75">
      <c r="A27" s="1" t="s">
        <v>69</v>
      </c>
      <c r="B27" s="17">
        <v>20</v>
      </c>
      <c r="C27" s="17">
        <v>4</v>
      </c>
      <c r="D27" s="17">
        <v>10</v>
      </c>
      <c r="E27" s="17">
        <v>12</v>
      </c>
      <c r="F27" s="17"/>
      <c r="G27" s="17">
        <v>4</v>
      </c>
      <c r="H27" s="17">
        <v>15</v>
      </c>
      <c r="I27" s="17">
        <v>6</v>
      </c>
      <c r="J27" s="17"/>
      <c r="K27" s="17">
        <v>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6">
        <f t="shared" si="0"/>
        <v>73</v>
      </c>
      <c r="AK27" s="6"/>
    </row>
    <row r="28" spans="1:37" ht="12.75">
      <c r="A28" s="1" t="s">
        <v>204</v>
      </c>
      <c r="B28" s="17">
        <v>6</v>
      </c>
      <c r="C28" s="17"/>
      <c r="D28" s="17"/>
      <c r="E28" s="17"/>
      <c r="F28" s="17"/>
      <c r="G28" s="17"/>
      <c r="H28" s="17"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6">
        <f t="shared" si="0"/>
        <v>7</v>
      </c>
      <c r="AK28" s="6"/>
    </row>
    <row r="29" spans="1:37" ht="12.75">
      <c r="A29" s="1" t="s">
        <v>73</v>
      </c>
      <c r="B29" s="17"/>
      <c r="C29" s="17"/>
      <c r="D29" s="17"/>
      <c r="E29" s="17"/>
      <c r="F29" s="17"/>
      <c r="G29" s="17"/>
      <c r="H29" s="17"/>
      <c r="I29" s="17"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6">
        <f t="shared" si="0"/>
        <v>1</v>
      </c>
      <c r="AK29" s="6"/>
    </row>
    <row r="30" spans="1:37" ht="12.75">
      <c r="A30" s="1" t="s">
        <v>205</v>
      </c>
      <c r="B30" s="17"/>
      <c r="C30" s="17"/>
      <c r="D30" s="17"/>
      <c r="E30" s="17">
        <v>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6">
        <f t="shared" si="0"/>
        <v>1</v>
      </c>
      <c r="AK30" s="6"/>
    </row>
    <row r="31" spans="1:37" ht="12.75">
      <c r="A31" s="1" t="s">
        <v>78</v>
      </c>
      <c r="B31" s="17"/>
      <c r="C31" s="17"/>
      <c r="D31" s="17"/>
      <c r="E31" s="17"/>
      <c r="F31" s="17"/>
      <c r="G31" s="17"/>
      <c r="H31" s="17"/>
      <c r="I31" s="17">
        <v>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6">
        <f t="shared" si="0"/>
        <v>5</v>
      </c>
      <c r="AK31" s="6"/>
    </row>
    <row r="32" spans="1:37" ht="12.75">
      <c r="A32" s="1" t="s">
        <v>79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>
        <v>1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6">
        <f t="shared" si="0"/>
        <v>1</v>
      </c>
      <c r="AK32" s="6"/>
    </row>
    <row r="33" spans="1:37" ht="12.75">
      <c r="A33" s="1" t="s">
        <v>206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2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6">
        <f t="shared" si="0"/>
        <v>2</v>
      </c>
      <c r="AK33" s="5">
        <v>117</v>
      </c>
    </row>
    <row r="34" spans="1:37" ht="12.75">
      <c r="A34" s="1" t="s">
        <v>81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v>5</v>
      </c>
      <c r="M34" s="17">
        <v>2</v>
      </c>
      <c r="N34" s="17">
        <v>3</v>
      </c>
      <c r="O34" s="17">
        <v>18</v>
      </c>
      <c r="P34" s="17">
        <v>7</v>
      </c>
      <c r="Q34" s="17">
        <v>12</v>
      </c>
      <c r="R34" s="17">
        <v>17</v>
      </c>
      <c r="S34" s="17">
        <v>12</v>
      </c>
      <c r="T34" s="17">
        <v>11</v>
      </c>
      <c r="U34" s="17">
        <v>11</v>
      </c>
      <c r="V34" s="17">
        <v>7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6">
        <f t="shared" si="0"/>
        <v>105</v>
      </c>
      <c r="AK34" s="6"/>
    </row>
    <row r="35" spans="1:37" ht="12.75">
      <c r="A35" s="1" t="s">
        <v>82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3</v>
      </c>
      <c r="U35" s="17">
        <v>1</v>
      </c>
      <c r="V35" s="17">
        <v>7</v>
      </c>
      <c r="W35" s="17">
        <v>3</v>
      </c>
      <c r="X35" s="17">
        <v>3</v>
      </c>
      <c r="Y35" s="17">
        <v>2</v>
      </c>
      <c r="Z35" s="17">
        <v>1</v>
      </c>
      <c r="AA35" s="17">
        <v>4</v>
      </c>
      <c r="AB35" s="17">
        <v>1</v>
      </c>
      <c r="AC35" s="17"/>
      <c r="AD35" s="17"/>
      <c r="AE35" s="17"/>
      <c r="AF35" s="17">
        <v>1</v>
      </c>
      <c r="AG35" s="17"/>
      <c r="AH35" s="17"/>
      <c r="AI35" s="6">
        <f t="shared" si="0"/>
        <v>26</v>
      </c>
      <c r="AK35" s="6"/>
    </row>
    <row r="36" spans="1:37" ht="12.75">
      <c r="A36" s="1" t="s">
        <v>40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</v>
      </c>
      <c r="AF36" s="17">
        <v>2</v>
      </c>
      <c r="AG36" s="17"/>
      <c r="AH36" s="17">
        <v>2</v>
      </c>
      <c r="AI36" s="6">
        <f t="shared" si="0"/>
        <v>8</v>
      </c>
      <c r="AK36" s="6"/>
    </row>
    <row r="37" spans="1:37" ht="12.75">
      <c r="A37" s="1" t="s">
        <v>84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>
        <v>1</v>
      </c>
      <c r="Z37" s="17">
        <v>11</v>
      </c>
      <c r="AA37" s="17">
        <v>9</v>
      </c>
      <c r="AB37" s="17">
        <v>3</v>
      </c>
      <c r="AC37" s="17">
        <v>8</v>
      </c>
      <c r="AD37" s="17">
        <v>5</v>
      </c>
      <c r="AE37" s="17">
        <v>1</v>
      </c>
      <c r="AF37" s="17">
        <v>9</v>
      </c>
      <c r="AG37" s="17">
        <v>3</v>
      </c>
      <c r="AH37" s="17"/>
      <c r="AI37" s="6">
        <f t="shared" si="0"/>
        <v>50</v>
      </c>
      <c r="AK37" s="6"/>
    </row>
    <row r="38" spans="1:37" ht="12.75">
      <c r="A38" s="1" t="s">
        <v>85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1</v>
      </c>
      <c r="W38" s="17">
        <v>3</v>
      </c>
      <c r="X38" s="17"/>
      <c r="Y38" s="17">
        <v>7</v>
      </c>
      <c r="Z38" s="17"/>
      <c r="AA38" s="17">
        <v>6</v>
      </c>
      <c r="AB38" s="17">
        <v>7</v>
      </c>
      <c r="AC38" s="17"/>
      <c r="AD38" s="17"/>
      <c r="AE38" s="17"/>
      <c r="AF38" s="17"/>
      <c r="AG38" s="17"/>
      <c r="AH38" s="17"/>
      <c r="AI38" s="6">
        <f t="shared" si="0"/>
        <v>24</v>
      </c>
      <c r="AK38" s="6"/>
    </row>
    <row r="39" spans="1:37" ht="12.75">
      <c r="A39" s="1" t="s">
        <v>86</v>
      </c>
      <c r="B39" s="17"/>
      <c r="C39" s="17"/>
      <c r="D39" s="17"/>
      <c r="E39" s="17"/>
      <c r="F39" s="17"/>
      <c r="G39" s="17">
        <v>1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6">
        <f aca="true" t="shared" si="1" ref="AI39:AI70">SUM(B39:AH39)</f>
        <v>1</v>
      </c>
      <c r="AK39" s="6"/>
    </row>
    <row r="40" spans="1:37" ht="12.75">
      <c r="A40" s="1" t="s">
        <v>87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3</v>
      </c>
      <c r="AC40" s="17"/>
      <c r="AD40" s="17"/>
      <c r="AE40" s="17">
        <v>2</v>
      </c>
      <c r="AF40" s="17">
        <v>1</v>
      </c>
      <c r="AG40" s="17"/>
      <c r="AH40" s="17"/>
      <c r="AI40" s="6">
        <f t="shared" si="1"/>
        <v>6</v>
      </c>
      <c r="AK40" s="6"/>
    </row>
    <row r="41" spans="1:37" ht="12.75">
      <c r="A41" s="1" t="s">
        <v>88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>
        <v>1</v>
      </c>
      <c r="S41" s="17">
        <v>2</v>
      </c>
      <c r="T41" s="17">
        <v>1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6">
        <f t="shared" si="1"/>
        <v>4</v>
      </c>
      <c r="AK41" s="6"/>
    </row>
    <row r="42" spans="1:37" ht="12.75">
      <c r="A42" s="1" t="s">
        <v>90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1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6">
        <f t="shared" si="1"/>
        <v>1</v>
      </c>
      <c r="AK42" s="6"/>
    </row>
    <row r="43" spans="1:37" ht="12.75">
      <c r="A43" s="1" t="s">
        <v>91</v>
      </c>
      <c r="B43" s="17"/>
      <c r="C43" s="17"/>
      <c r="D43" s="17"/>
      <c r="E43" s="17"/>
      <c r="F43" s="17"/>
      <c r="G43" s="17"/>
      <c r="H43" s="17"/>
      <c r="I43" s="17"/>
      <c r="J43" s="17"/>
      <c r="K43" s="17">
        <v>1</v>
      </c>
      <c r="L43" s="17"/>
      <c r="M43" s="17"/>
      <c r="N43" s="17">
        <v>7</v>
      </c>
      <c r="O43" s="17">
        <v>14</v>
      </c>
      <c r="P43" s="17">
        <v>22</v>
      </c>
      <c r="Q43" s="17">
        <v>15</v>
      </c>
      <c r="R43" s="17">
        <v>20</v>
      </c>
      <c r="S43" s="17">
        <v>23</v>
      </c>
      <c r="T43" s="17">
        <v>19</v>
      </c>
      <c r="U43" s="17">
        <v>5</v>
      </c>
      <c r="V43" s="17">
        <v>2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6">
        <f t="shared" si="1"/>
        <v>128</v>
      </c>
      <c r="AK43" s="6"/>
    </row>
    <row r="44" spans="1:37" ht="12.75">
      <c r="A44" s="1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5</v>
      </c>
      <c r="AE44" s="17">
        <v>4</v>
      </c>
      <c r="AF44" s="17">
        <v>7</v>
      </c>
      <c r="AG44" s="17">
        <v>16</v>
      </c>
      <c r="AH44" s="17">
        <v>13</v>
      </c>
      <c r="AI44" s="6">
        <f t="shared" si="1"/>
        <v>45</v>
      </c>
      <c r="AK44" s="6"/>
    </row>
    <row r="45" spans="1:37" ht="12.75">
      <c r="A45" s="1" t="s">
        <v>45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>
        <v>4</v>
      </c>
      <c r="AG45" s="17">
        <v>5</v>
      </c>
      <c r="AH45" s="17">
        <v>1</v>
      </c>
      <c r="AI45" s="6">
        <f t="shared" si="1"/>
        <v>10</v>
      </c>
      <c r="AK45" s="6"/>
    </row>
    <row r="46" spans="1:37" ht="12.75">
      <c r="A46" s="1" t="s">
        <v>207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3</v>
      </c>
      <c r="Y46" s="17">
        <v>2</v>
      </c>
      <c r="Z46" s="17">
        <v>1</v>
      </c>
      <c r="AA46" s="17">
        <v>3</v>
      </c>
      <c r="AB46" s="17">
        <v>9</v>
      </c>
      <c r="AC46" s="17">
        <v>18</v>
      </c>
      <c r="AD46" s="17">
        <v>3</v>
      </c>
      <c r="AE46" s="17"/>
      <c r="AF46" s="17">
        <v>2</v>
      </c>
      <c r="AG46" s="17"/>
      <c r="AH46" s="17"/>
      <c r="AI46" s="6">
        <f t="shared" si="1"/>
        <v>41</v>
      </c>
      <c r="AK46" s="6"/>
    </row>
    <row r="47" spans="1:37" ht="12.75">
      <c r="A47" s="1" t="s">
        <v>208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2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6">
        <f t="shared" si="1"/>
        <v>2</v>
      </c>
      <c r="AK47" s="6"/>
    </row>
    <row r="48" spans="1:37" ht="12.75">
      <c r="A48" s="1" t="s">
        <v>95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1</v>
      </c>
      <c r="AA48" s="17"/>
      <c r="AB48" s="17"/>
      <c r="AC48" s="17"/>
      <c r="AD48" s="17">
        <v>1</v>
      </c>
      <c r="AE48" s="17"/>
      <c r="AF48" s="17"/>
      <c r="AG48" s="17"/>
      <c r="AH48" s="17"/>
      <c r="AI48" s="6">
        <f t="shared" si="1"/>
        <v>2</v>
      </c>
      <c r="AK48" s="6"/>
    </row>
    <row r="49" spans="1:37" ht="12.75">
      <c r="A49" s="1" t="s">
        <v>96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8</v>
      </c>
      <c r="AB49" s="17">
        <v>4</v>
      </c>
      <c r="AC49" s="17">
        <v>3</v>
      </c>
      <c r="AD49" s="17">
        <v>5</v>
      </c>
      <c r="AE49" s="17">
        <v>17</v>
      </c>
      <c r="AF49" s="17">
        <v>17</v>
      </c>
      <c r="AG49" s="17">
        <v>16</v>
      </c>
      <c r="AH49" s="17">
        <v>20</v>
      </c>
      <c r="AI49" s="6">
        <f t="shared" si="1"/>
        <v>90</v>
      </c>
      <c r="AK49" s="6"/>
    </row>
    <row r="50" spans="1:37" ht="12.75">
      <c r="A50" s="1" t="s">
        <v>97</v>
      </c>
      <c r="B50" s="17"/>
      <c r="C50" s="17"/>
      <c r="D50" s="17"/>
      <c r="E50" s="17"/>
      <c r="F50" s="17"/>
      <c r="G50" s="17"/>
      <c r="H50" s="17">
        <v>6</v>
      </c>
      <c r="I50" s="17">
        <v>7</v>
      </c>
      <c r="J50" s="17">
        <v>9</v>
      </c>
      <c r="K50" s="17">
        <v>23</v>
      </c>
      <c r="L50" s="17">
        <v>21</v>
      </c>
      <c r="M50" s="17">
        <v>6</v>
      </c>
      <c r="N50" s="17">
        <v>6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6">
        <f t="shared" si="1"/>
        <v>78</v>
      </c>
      <c r="AK50" s="6"/>
    </row>
    <row r="51" spans="1:37" ht="12.75">
      <c r="A51" s="1" t="s">
        <v>100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4</v>
      </c>
      <c r="AC51" s="17">
        <v>5</v>
      </c>
      <c r="AD51" s="17">
        <v>4</v>
      </c>
      <c r="AE51" s="17">
        <v>1</v>
      </c>
      <c r="AF51" s="17">
        <v>4</v>
      </c>
      <c r="AG51" s="17"/>
      <c r="AH51" s="17"/>
      <c r="AI51" s="6">
        <f t="shared" si="1"/>
        <v>18</v>
      </c>
      <c r="AK51" s="6"/>
    </row>
    <row r="52" spans="1:37" ht="12.75">
      <c r="A52" s="1" t="s">
        <v>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>
        <v>1</v>
      </c>
      <c r="AG52" s="17"/>
      <c r="AH52" s="17"/>
      <c r="AI52" s="6">
        <f t="shared" si="1"/>
        <v>1</v>
      </c>
      <c r="AK52" s="6"/>
    </row>
    <row r="53" spans="1:37" ht="12.75">
      <c r="A53" s="1" t="s">
        <v>209</v>
      </c>
      <c r="B53" s="17">
        <v>10</v>
      </c>
      <c r="C53" s="17">
        <v>9</v>
      </c>
      <c r="D53" s="17">
        <v>14</v>
      </c>
      <c r="E53" s="17">
        <v>12</v>
      </c>
      <c r="F53" s="17">
        <v>8</v>
      </c>
      <c r="G53" s="17">
        <v>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6">
        <f t="shared" si="1"/>
        <v>61</v>
      </c>
      <c r="AK53" s="5">
        <v>181</v>
      </c>
    </row>
    <row r="54" spans="1:37" ht="12.75">
      <c r="A54" s="1" t="s">
        <v>104</v>
      </c>
      <c r="B54" s="17"/>
      <c r="C54" s="17"/>
      <c r="D54" s="17"/>
      <c r="E54" s="17"/>
      <c r="F54" s="17"/>
      <c r="G54" s="17"/>
      <c r="H54" s="17"/>
      <c r="I54" s="17">
        <v>5</v>
      </c>
      <c r="J54" s="17">
        <v>6</v>
      </c>
      <c r="K54" s="17">
        <v>1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6">
        <f t="shared" si="1"/>
        <v>12</v>
      </c>
      <c r="AK54" s="6"/>
    </row>
    <row r="55" spans="1:37" ht="12.75">
      <c r="A55" s="1" t="s">
        <v>210</v>
      </c>
      <c r="B55" s="17"/>
      <c r="C55" s="17"/>
      <c r="D55" s="17"/>
      <c r="E55" s="17"/>
      <c r="F55" s="17"/>
      <c r="G55" s="17"/>
      <c r="H55" s="17"/>
      <c r="I55" s="17"/>
      <c r="J55" s="17"/>
      <c r="K55" s="17">
        <v>1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6">
        <f t="shared" si="1"/>
        <v>1</v>
      </c>
      <c r="AK55" s="6"/>
    </row>
    <row r="56" spans="1:37" ht="12.75">
      <c r="A56" s="1" t="s">
        <v>109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>
        <v>1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6">
        <f t="shared" si="1"/>
        <v>1</v>
      </c>
      <c r="AK56" s="6"/>
    </row>
    <row r="57" spans="1:37" ht="12.75">
      <c r="A57" s="1" t="s">
        <v>20</v>
      </c>
      <c r="B57" s="17"/>
      <c r="C57" s="17"/>
      <c r="D57" s="17"/>
      <c r="E57" s="17"/>
      <c r="F57" s="17"/>
      <c r="G57" s="17"/>
      <c r="H57" s="17"/>
      <c r="I57" s="17"/>
      <c r="J57" s="17">
        <v>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6">
        <f t="shared" si="1"/>
        <v>2</v>
      </c>
      <c r="AK57" s="6"/>
    </row>
    <row r="58" spans="1:37" ht="12.75">
      <c r="A58" s="1" t="s">
        <v>111</v>
      </c>
      <c r="B58" s="17"/>
      <c r="C58" s="17">
        <v>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6">
        <f t="shared" si="1"/>
        <v>7</v>
      </c>
      <c r="AK58" s="6"/>
    </row>
    <row r="59" spans="1:37" ht="12.75">
      <c r="A59" s="1" t="s">
        <v>112</v>
      </c>
      <c r="B59" s="17">
        <v>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6">
        <f t="shared" si="1"/>
        <v>6</v>
      </c>
      <c r="AK59" s="6"/>
    </row>
    <row r="60" spans="1:37" ht="12.75">
      <c r="A60" s="1" t="s">
        <v>211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2</v>
      </c>
      <c r="Z60" s="17"/>
      <c r="AA60" s="17"/>
      <c r="AB60" s="17"/>
      <c r="AC60" s="17"/>
      <c r="AD60" s="17"/>
      <c r="AE60" s="17"/>
      <c r="AF60" s="17"/>
      <c r="AG60" s="17"/>
      <c r="AH60" s="17"/>
      <c r="AI60" s="6">
        <f t="shared" si="1"/>
        <v>2</v>
      </c>
      <c r="AK60" s="6"/>
    </row>
    <row r="61" spans="1:37" ht="12.75">
      <c r="A61" s="1" t="s">
        <v>115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v>2</v>
      </c>
      <c r="P61" s="17">
        <v>1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6">
        <f t="shared" si="1"/>
        <v>3</v>
      </c>
      <c r="AK61" s="6"/>
    </row>
    <row r="62" spans="1:37" ht="12.75">
      <c r="A62" s="1" t="s">
        <v>27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6</v>
      </c>
      <c r="AE62" s="17"/>
      <c r="AF62" s="17"/>
      <c r="AG62" s="17"/>
      <c r="AH62" s="17"/>
      <c r="AI62" s="6">
        <f t="shared" si="1"/>
        <v>6</v>
      </c>
      <c r="AK62" s="5">
        <v>23</v>
      </c>
    </row>
    <row r="63" spans="1:37" ht="12.75">
      <c r="A63" s="1" t="s">
        <v>116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>
        <v>1</v>
      </c>
      <c r="M63" s="17">
        <v>2</v>
      </c>
      <c r="N63" s="17"/>
      <c r="O63" s="17">
        <v>5</v>
      </c>
      <c r="P63" s="17">
        <v>15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6">
        <f t="shared" si="1"/>
        <v>23</v>
      </c>
      <c r="AK63" s="6"/>
    </row>
    <row r="64" spans="1:37" ht="12.75">
      <c r="A64" s="1" t="s">
        <v>117</v>
      </c>
      <c r="B64" s="17"/>
      <c r="C64" s="17"/>
      <c r="D64" s="17"/>
      <c r="E64" s="17"/>
      <c r="F64" s="17">
        <v>5</v>
      </c>
      <c r="G64" s="17">
        <v>4</v>
      </c>
      <c r="H64" s="17">
        <v>16</v>
      </c>
      <c r="I64" s="17"/>
      <c r="J64" s="17"/>
      <c r="K64" s="17"/>
      <c r="L64" s="17">
        <v>5</v>
      </c>
      <c r="M64" s="17">
        <v>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6">
        <f t="shared" si="1"/>
        <v>38</v>
      </c>
      <c r="AK64" s="6"/>
    </row>
    <row r="65" spans="1:37" ht="12.75">
      <c r="A65" s="1" t="s">
        <v>28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>
        <v>1</v>
      </c>
      <c r="AF65" s="17"/>
      <c r="AG65" s="17">
        <v>1</v>
      </c>
      <c r="AH65" s="17"/>
      <c r="AI65" s="6">
        <f t="shared" si="1"/>
        <v>2</v>
      </c>
      <c r="AK65" s="6"/>
    </row>
    <row r="66" spans="1:37" ht="12.75">
      <c r="A66" s="1" t="s">
        <v>118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1</v>
      </c>
      <c r="W66" s="17">
        <v>11</v>
      </c>
      <c r="X66" s="17">
        <v>9</v>
      </c>
      <c r="Y66" s="17">
        <v>2</v>
      </c>
      <c r="Z66" s="17">
        <v>9</v>
      </c>
      <c r="AA66" s="17">
        <v>12</v>
      </c>
      <c r="AB66" s="17">
        <v>5</v>
      </c>
      <c r="AC66" s="17">
        <v>8</v>
      </c>
      <c r="AD66" s="17"/>
      <c r="AE66" s="17"/>
      <c r="AF66" s="17">
        <v>6</v>
      </c>
      <c r="AG66" s="17">
        <v>4</v>
      </c>
      <c r="AH66" s="17">
        <v>6</v>
      </c>
      <c r="AI66" s="6">
        <f t="shared" si="1"/>
        <v>73</v>
      </c>
      <c r="AK66" s="6"/>
    </row>
    <row r="67" spans="1:37" ht="12.75">
      <c r="A67" s="1" t="s">
        <v>119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>
        <v>2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6">
        <f t="shared" si="1"/>
        <v>2</v>
      </c>
      <c r="AK67" s="6"/>
    </row>
    <row r="68" spans="1:37" ht="12.75">
      <c r="A68" s="1" t="s">
        <v>122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v>2</v>
      </c>
      <c r="R68" s="17"/>
      <c r="S68" s="17"/>
      <c r="T68" s="17"/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6">
        <f t="shared" si="1"/>
        <v>3</v>
      </c>
      <c r="AK68" s="6"/>
    </row>
    <row r="69" spans="1:37" ht="12.75">
      <c r="A69" s="1" t="s">
        <v>125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3</v>
      </c>
      <c r="AC69" s="17">
        <v>4</v>
      </c>
      <c r="AD69" s="17">
        <v>2</v>
      </c>
      <c r="AE69" s="17"/>
      <c r="AF69" s="17"/>
      <c r="AG69" s="17"/>
      <c r="AH69" s="17"/>
      <c r="AI69" s="6">
        <f t="shared" si="1"/>
        <v>9</v>
      </c>
      <c r="AK69" s="6"/>
    </row>
    <row r="70" spans="1:37" ht="12.75">
      <c r="A70" s="1" t="s">
        <v>127</v>
      </c>
      <c r="B70" s="17">
        <v>5</v>
      </c>
      <c r="C70" s="17">
        <v>10</v>
      </c>
      <c r="D70" s="17">
        <v>10</v>
      </c>
      <c r="E70" s="17"/>
      <c r="F70" s="17">
        <v>7</v>
      </c>
      <c r="G70" s="17">
        <v>2</v>
      </c>
      <c r="H70" s="17">
        <v>5</v>
      </c>
      <c r="I70" s="17"/>
      <c r="J70" s="17">
        <v>8</v>
      </c>
      <c r="K70" s="17">
        <v>3</v>
      </c>
      <c r="L70" s="17">
        <v>12</v>
      </c>
      <c r="M70" s="17">
        <v>14</v>
      </c>
      <c r="N70" s="17">
        <v>11</v>
      </c>
      <c r="O70" s="17">
        <v>6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6">
        <f t="shared" si="1"/>
        <v>93</v>
      </c>
      <c r="AK70" s="6"/>
    </row>
    <row r="71" spans="1:37" ht="12.75">
      <c r="A71" s="1" t="s">
        <v>128</v>
      </c>
      <c r="B71" s="17">
        <v>39</v>
      </c>
      <c r="C71" s="17">
        <v>2</v>
      </c>
      <c r="D71" s="17">
        <v>9</v>
      </c>
      <c r="E71" s="17">
        <v>14</v>
      </c>
      <c r="F71" s="17">
        <v>9</v>
      </c>
      <c r="G71" s="17">
        <v>10</v>
      </c>
      <c r="H71" s="17">
        <v>7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6">
        <f aca="true" t="shared" si="2" ref="AI71:AI102">SUM(B71:AH71)</f>
        <v>90</v>
      </c>
      <c r="AK71" s="6"/>
    </row>
    <row r="72" spans="1:37" ht="12.75">
      <c r="A72" s="1" t="s">
        <v>212</v>
      </c>
      <c r="B72" s="17"/>
      <c r="C72" s="17"/>
      <c r="D72" s="17"/>
      <c r="E72" s="17"/>
      <c r="F72" s="17">
        <v>16</v>
      </c>
      <c r="G72" s="17">
        <v>14</v>
      </c>
      <c r="H72" s="17">
        <v>10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6">
        <f t="shared" si="2"/>
        <v>40</v>
      </c>
      <c r="AK72" s="6"/>
    </row>
    <row r="73" spans="1:37" ht="12.75">
      <c r="A73" s="1" t="s">
        <v>132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>
        <v>2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6">
        <f t="shared" si="2"/>
        <v>2</v>
      </c>
      <c r="AK73" s="6"/>
    </row>
    <row r="74" spans="1:37" ht="12.75">
      <c r="A74" s="1" t="s">
        <v>134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>
        <v>1</v>
      </c>
      <c r="M74" s="17">
        <v>2</v>
      </c>
      <c r="N74" s="17"/>
      <c r="O74" s="17">
        <v>1</v>
      </c>
      <c r="P74" s="17">
        <v>7</v>
      </c>
      <c r="Q74" s="17">
        <v>8</v>
      </c>
      <c r="R74" s="17">
        <v>4</v>
      </c>
      <c r="S74" s="17">
        <v>4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6">
        <f t="shared" si="2"/>
        <v>27</v>
      </c>
      <c r="AK74" s="6"/>
    </row>
    <row r="75" spans="1:37" ht="12.75">
      <c r="A75" s="1" t="s">
        <v>139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>
        <v>1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6">
        <f t="shared" si="2"/>
        <v>1</v>
      </c>
      <c r="AK75" s="6"/>
    </row>
    <row r="76" spans="1:37" ht="12.75">
      <c r="A76" s="1" t="s">
        <v>140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>
        <v>3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6">
        <f t="shared" si="2"/>
        <v>3</v>
      </c>
      <c r="AK76" s="6"/>
    </row>
    <row r="77" spans="1:37" ht="12.75">
      <c r="A77" s="1" t="s">
        <v>213</v>
      </c>
      <c r="B77" s="17"/>
      <c r="C77" s="17"/>
      <c r="D77" s="17"/>
      <c r="E77" s="17"/>
      <c r="F77" s="17"/>
      <c r="G77" s="17">
        <v>1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6">
        <f t="shared" si="2"/>
        <v>1</v>
      </c>
      <c r="AK77" s="6"/>
    </row>
    <row r="78" spans="1:37" ht="12.75">
      <c r="A78" s="1" t="s">
        <v>147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v>3</v>
      </c>
      <c r="T78" s="17"/>
      <c r="U78" s="17">
        <v>2</v>
      </c>
      <c r="V78" s="17">
        <v>5</v>
      </c>
      <c r="W78" s="17">
        <v>1</v>
      </c>
      <c r="X78" s="17">
        <v>2</v>
      </c>
      <c r="Y78" s="17">
        <v>2</v>
      </c>
      <c r="Z78" s="17">
        <v>1</v>
      </c>
      <c r="AA78" s="17"/>
      <c r="AB78" s="17"/>
      <c r="AC78" s="17">
        <v>1</v>
      </c>
      <c r="AD78" s="17"/>
      <c r="AE78" s="17"/>
      <c r="AF78" s="17"/>
      <c r="AG78" s="17"/>
      <c r="AH78" s="17"/>
      <c r="AI78" s="6">
        <f t="shared" si="2"/>
        <v>17</v>
      </c>
      <c r="AK78" s="6"/>
    </row>
    <row r="79" spans="1:37" ht="12.75">
      <c r="A79" s="1" t="s">
        <v>37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7</v>
      </c>
      <c r="AF79" s="17">
        <v>1</v>
      </c>
      <c r="AG79" s="17">
        <v>6</v>
      </c>
      <c r="AH79" s="17">
        <v>5</v>
      </c>
      <c r="AI79" s="6">
        <f t="shared" si="2"/>
        <v>19</v>
      </c>
      <c r="AK79" s="6"/>
    </row>
    <row r="80" spans="1:37" ht="12.75">
      <c r="A80" s="1" t="s">
        <v>148</v>
      </c>
      <c r="B80" s="17"/>
      <c r="C80" s="17"/>
      <c r="D80" s="17"/>
      <c r="E80" s="17"/>
      <c r="F80" s="17"/>
      <c r="G80" s="17"/>
      <c r="H80" s="17"/>
      <c r="I80" s="17">
        <v>1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6">
        <f t="shared" si="2"/>
        <v>1</v>
      </c>
      <c r="AK80" s="6"/>
    </row>
    <row r="81" spans="1:37" ht="12.75">
      <c r="A81" s="1" t="s">
        <v>150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>
        <v>3</v>
      </c>
      <c r="Q81" s="17">
        <v>1</v>
      </c>
      <c r="R81" s="17">
        <v>8</v>
      </c>
      <c r="S81" s="17">
        <v>4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6">
        <f t="shared" si="2"/>
        <v>16</v>
      </c>
      <c r="AK81" s="6"/>
    </row>
    <row r="82" spans="1:37" ht="12.75">
      <c r="A82" s="1" t="s">
        <v>151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>
        <v>3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6">
        <f t="shared" si="2"/>
        <v>3</v>
      </c>
      <c r="AK82" s="6"/>
    </row>
    <row r="83" spans="1:37" ht="12.75">
      <c r="A83" s="1" t="s">
        <v>152</v>
      </c>
      <c r="B83" s="17"/>
      <c r="C83" s="17">
        <v>4</v>
      </c>
      <c r="D83" s="17">
        <v>2</v>
      </c>
      <c r="E83" s="17">
        <v>1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6">
        <f t="shared" si="2"/>
        <v>7</v>
      </c>
      <c r="AK83" s="6"/>
    </row>
    <row r="84" spans="1:37" ht="12.75">
      <c r="A84" s="1" t="s">
        <v>153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v>1</v>
      </c>
      <c r="R84" s="17">
        <v>15</v>
      </c>
      <c r="S84" s="17">
        <v>21</v>
      </c>
      <c r="T84" s="17">
        <v>18</v>
      </c>
      <c r="U84" s="17">
        <v>44</v>
      </c>
      <c r="V84" s="17">
        <v>41</v>
      </c>
      <c r="W84" s="17">
        <v>30</v>
      </c>
      <c r="X84" s="17">
        <v>20</v>
      </c>
      <c r="Y84" s="17">
        <v>11</v>
      </c>
      <c r="Z84" s="17">
        <v>22</v>
      </c>
      <c r="AA84" s="17"/>
      <c r="AB84" s="17"/>
      <c r="AC84" s="17"/>
      <c r="AD84" s="17">
        <v>4</v>
      </c>
      <c r="AE84" s="17"/>
      <c r="AF84" s="17"/>
      <c r="AG84" s="17"/>
      <c r="AH84" s="17"/>
      <c r="AI84" s="6">
        <f t="shared" si="2"/>
        <v>227</v>
      </c>
      <c r="AK84" s="6"/>
    </row>
    <row r="85" spans="1:37" ht="12.75">
      <c r="A85" s="1" t="s">
        <v>156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>
        <v>4</v>
      </c>
      <c r="T85" s="17">
        <v>2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6">
        <f t="shared" si="2"/>
        <v>6</v>
      </c>
      <c r="AK85" s="6"/>
    </row>
    <row r="86" spans="1:37" ht="12.75">
      <c r="A86" s="1" t="s">
        <v>158</v>
      </c>
      <c r="B86" s="17"/>
      <c r="C86" s="17"/>
      <c r="D86" s="17"/>
      <c r="E86" s="17">
        <v>7</v>
      </c>
      <c r="F86" s="17">
        <v>6</v>
      </c>
      <c r="G86" s="17">
        <v>4</v>
      </c>
      <c r="H86" s="17">
        <v>2</v>
      </c>
      <c r="I86" s="17">
        <v>4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6">
        <f t="shared" si="2"/>
        <v>23</v>
      </c>
      <c r="AK86" s="6"/>
    </row>
    <row r="87" spans="1:37" ht="12.75">
      <c r="A87" s="1" t="s">
        <v>159</v>
      </c>
      <c r="B87" s="17">
        <v>5</v>
      </c>
      <c r="C87" s="17">
        <v>6</v>
      </c>
      <c r="D87" s="17">
        <v>16</v>
      </c>
      <c r="E87" s="17">
        <v>17</v>
      </c>
      <c r="F87" s="17">
        <v>14</v>
      </c>
      <c r="G87" s="17">
        <v>15</v>
      </c>
      <c r="H87" s="17">
        <v>12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6">
        <f t="shared" si="2"/>
        <v>85</v>
      </c>
      <c r="AK87" s="6"/>
    </row>
    <row r="88" spans="1:37" ht="12.75">
      <c r="A88" s="1" t="s">
        <v>160</v>
      </c>
      <c r="B88" s="17"/>
      <c r="C88" s="17"/>
      <c r="D88" s="17"/>
      <c r="E88" s="17">
        <v>1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6">
        <f t="shared" si="2"/>
        <v>1</v>
      </c>
      <c r="AK88" s="6"/>
    </row>
    <row r="89" spans="1:37" ht="12.75">
      <c r="A89" s="1" t="s">
        <v>214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>
        <v>5</v>
      </c>
      <c r="Y89" s="17">
        <v>7</v>
      </c>
      <c r="Z89" s="17">
        <v>4</v>
      </c>
      <c r="AA89" s="17">
        <v>6</v>
      </c>
      <c r="AB89" s="17">
        <v>8</v>
      </c>
      <c r="AC89" s="17"/>
      <c r="AD89" s="17"/>
      <c r="AE89" s="17"/>
      <c r="AF89" s="17">
        <v>1</v>
      </c>
      <c r="AG89" s="17"/>
      <c r="AH89" s="17"/>
      <c r="AI89" s="6">
        <f t="shared" si="2"/>
        <v>31</v>
      </c>
      <c r="AK89" s="6"/>
    </row>
    <row r="90" spans="1:37" ht="12.75">
      <c r="A90" s="1" t="s">
        <v>162</v>
      </c>
      <c r="B90" s="17"/>
      <c r="C90" s="17"/>
      <c r="D90" s="17">
        <v>1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6">
        <f t="shared" si="2"/>
        <v>1</v>
      </c>
      <c r="AK90" s="6"/>
    </row>
    <row r="91" spans="1:37" ht="12.75">
      <c r="A91" s="1" t="s">
        <v>215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>
        <v>6</v>
      </c>
      <c r="N91" s="17">
        <v>15</v>
      </c>
      <c r="O91" s="17"/>
      <c r="P91" s="17">
        <v>8</v>
      </c>
      <c r="Q91" s="17"/>
      <c r="R91" s="17">
        <v>2</v>
      </c>
      <c r="S91" s="17"/>
      <c r="T91" s="17">
        <v>5</v>
      </c>
      <c r="U91" s="17">
        <v>10</v>
      </c>
      <c r="V91" s="17">
        <v>6</v>
      </c>
      <c r="W91" s="17">
        <v>15</v>
      </c>
      <c r="X91" s="17">
        <v>4</v>
      </c>
      <c r="Y91" s="17">
        <v>9</v>
      </c>
      <c r="Z91" s="17">
        <v>2</v>
      </c>
      <c r="AA91" s="17">
        <v>2</v>
      </c>
      <c r="AB91" s="17">
        <v>2</v>
      </c>
      <c r="AC91" s="17"/>
      <c r="AD91" s="17"/>
      <c r="AE91" s="17"/>
      <c r="AF91" s="17"/>
      <c r="AG91" s="17"/>
      <c r="AH91" s="17"/>
      <c r="AI91" s="6">
        <f t="shared" si="2"/>
        <v>86</v>
      </c>
      <c r="AK91" s="5">
        <v>98</v>
      </c>
    </row>
    <row r="92" spans="1:37" ht="12.75">
      <c r="A92" s="1" t="s">
        <v>166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>
        <v>9</v>
      </c>
      <c r="P92" s="17">
        <v>12</v>
      </c>
      <c r="Q92" s="17">
        <v>12</v>
      </c>
      <c r="R92" s="17">
        <v>12</v>
      </c>
      <c r="S92" s="17">
        <v>8</v>
      </c>
      <c r="T92" s="17">
        <v>14</v>
      </c>
      <c r="U92" s="17"/>
      <c r="V92" s="17"/>
      <c r="W92" s="17"/>
      <c r="X92" s="17"/>
      <c r="Y92" s="17"/>
      <c r="Z92" s="17"/>
      <c r="AA92" s="17"/>
      <c r="AB92" s="17"/>
      <c r="AC92" s="17">
        <v>7</v>
      </c>
      <c r="AD92" s="17">
        <v>5</v>
      </c>
      <c r="AE92" s="17">
        <v>4</v>
      </c>
      <c r="AF92" s="17"/>
      <c r="AG92" s="17"/>
      <c r="AH92" s="17"/>
      <c r="AI92" s="6">
        <f t="shared" si="2"/>
        <v>83</v>
      </c>
      <c r="AK92" s="6"/>
    </row>
    <row r="93" spans="1:37" ht="12.75">
      <c r="A93" s="1" t="s">
        <v>169</v>
      </c>
      <c r="B93" s="17"/>
      <c r="C93" s="17"/>
      <c r="D93" s="17"/>
      <c r="E93" s="17"/>
      <c r="F93" s="17"/>
      <c r="G93" s="17"/>
      <c r="H93" s="17"/>
      <c r="I93" s="17"/>
      <c r="J93" s="17"/>
      <c r="K93" s="17">
        <v>4</v>
      </c>
      <c r="L93" s="17"/>
      <c r="M93" s="17"/>
      <c r="N93" s="17">
        <v>8</v>
      </c>
      <c r="O93" s="17">
        <v>2</v>
      </c>
      <c r="P93" s="17">
        <v>2</v>
      </c>
      <c r="Q93" s="17">
        <v>3</v>
      </c>
      <c r="R93" s="17"/>
      <c r="S93" s="17"/>
      <c r="T93" s="17"/>
      <c r="U93" s="17"/>
      <c r="V93" s="17"/>
      <c r="W93" s="17">
        <v>2</v>
      </c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6">
        <f t="shared" si="2"/>
        <v>21</v>
      </c>
      <c r="AK93" s="6"/>
    </row>
    <row r="94" spans="1:37" ht="12.75">
      <c r="A94" s="1" t="s">
        <v>171</v>
      </c>
      <c r="B94" s="17">
        <v>9</v>
      </c>
      <c r="C94" s="17"/>
      <c r="D94" s="17">
        <v>1</v>
      </c>
      <c r="E94" s="17">
        <v>2</v>
      </c>
      <c r="F94" s="17"/>
      <c r="G94" s="17"/>
      <c r="H94" s="17"/>
      <c r="I94" s="17">
        <v>1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6">
        <f t="shared" si="2"/>
        <v>13</v>
      </c>
      <c r="AK94" s="6"/>
    </row>
    <row r="95" spans="1:37" ht="12.75">
      <c r="A95" s="1" t="s">
        <v>36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>
        <v>10</v>
      </c>
      <c r="AC95" s="17">
        <v>8</v>
      </c>
      <c r="AD95" s="17">
        <v>6</v>
      </c>
      <c r="AE95" s="17">
        <v>6</v>
      </c>
      <c r="AF95" s="17">
        <v>15</v>
      </c>
      <c r="AG95" s="17">
        <v>5</v>
      </c>
      <c r="AH95" s="17">
        <v>8</v>
      </c>
      <c r="AI95" s="6">
        <f t="shared" si="2"/>
        <v>58</v>
      </c>
      <c r="AK95" s="6"/>
    </row>
    <row r="96" spans="1:37" ht="12.75">
      <c r="A96" s="1" t="s">
        <v>199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>
        <v>2</v>
      </c>
      <c r="AI96" s="6">
        <f t="shared" si="2"/>
        <v>2</v>
      </c>
      <c r="AK96" s="6"/>
    </row>
    <row r="97" spans="1:37" ht="12.75">
      <c r="A97" s="1" t="s">
        <v>179</v>
      </c>
      <c r="B97" s="17">
        <v>1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6">
        <f t="shared" si="2"/>
        <v>1</v>
      </c>
      <c r="AK97" s="6"/>
    </row>
    <row r="98" spans="1:37" ht="12.75">
      <c r="A98" s="1" t="s">
        <v>180</v>
      </c>
      <c r="B98" s="17"/>
      <c r="C98" s="17"/>
      <c r="D98" s="17"/>
      <c r="E98" s="17"/>
      <c r="F98" s="17"/>
      <c r="G98" s="17"/>
      <c r="H98" s="17"/>
      <c r="I98" s="17"/>
      <c r="J98" s="17">
        <v>1</v>
      </c>
      <c r="K98" s="17"/>
      <c r="L98" s="17">
        <v>2</v>
      </c>
      <c r="M98" s="17">
        <v>2</v>
      </c>
      <c r="N98" s="17">
        <v>5</v>
      </c>
      <c r="O98" s="17">
        <v>2</v>
      </c>
      <c r="P98" s="17">
        <v>7</v>
      </c>
      <c r="Q98" s="17">
        <v>5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6">
        <f t="shared" si="2"/>
        <v>24</v>
      </c>
      <c r="AK98" s="6"/>
    </row>
    <row r="99" spans="1:37" ht="12.75">
      <c r="A99" s="1" t="s">
        <v>182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2</v>
      </c>
      <c r="P99" s="17"/>
      <c r="Q99" s="17">
        <v>3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6">
        <f t="shared" si="2"/>
        <v>5</v>
      </c>
      <c r="AK99" s="6"/>
    </row>
    <row r="100" spans="1:37" ht="12.75">
      <c r="A100" s="1" t="s">
        <v>183</v>
      </c>
      <c r="B100" s="17"/>
      <c r="C100" s="17"/>
      <c r="D100" s="17"/>
      <c r="E100" s="17"/>
      <c r="F100" s="17"/>
      <c r="G100" s="17"/>
      <c r="H100" s="17"/>
      <c r="I100" s="17"/>
      <c r="J100" s="17">
        <v>2</v>
      </c>
      <c r="K100" s="17">
        <v>1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6">
        <f t="shared" si="2"/>
        <v>3</v>
      </c>
      <c r="AK100" s="6"/>
    </row>
    <row r="101" spans="1:37" ht="12.75">
      <c r="A101" s="1" t="s">
        <v>184</v>
      </c>
      <c r="B101" s="17"/>
      <c r="C101" s="17"/>
      <c r="D101" s="17"/>
      <c r="E101" s="17"/>
      <c r="F101" s="17"/>
      <c r="G101" s="17"/>
      <c r="H101" s="17"/>
      <c r="I101" s="17">
        <v>1</v>
      </c>
      <c r="J101" s="17">
        <v>5</v>
      </c>
      <c r="K101" s="17">
        <v>5</v>
      </c>
      <c r="L101" s="17">
        <v>1</v>
      </c>
      <c r="M101" s="17">
        <v>6</v>
      </c>
      <c r="N101" s="17">
        <v>5</v>
      </c>
      <c r="O101" s="17">
        <v>5</v>
      </c>
      <c r="P101" s="17">
        <v>3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6">
        <f t="shared" si="2"/>
        <v>31</v>
      </c>
      <c r="AK101" s="6"/>
    </row>
    <row r="102" spans="1:37" ht="12.75">
      <c r="A102" s="1" t="s">
        <v>185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v>8</v>
      </c>
      <c r="L102" s="17"/>
      <c r="M102" s="17"/>
      <c r="N102" s="17"/>
      <c r="O102" s="17">
        <v>1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6">
        <f t="shared" si="2"/>
        <v>9</v>
      </c>
      <c r="AK102" s="5">
        <v>22</v>
      </c>
    </row>
    <row r="103" spans="1:38" ht="12.75">
      <c r="A103" s="1" t="s">
        <v>216</v>
      </c>
      <c r="B103" s="17"/>
      <c r="C103" s="17"/>
      <c r="D103" s="17"/>
      <c r="E103" s="17"/>
      <c r="F103" s="17"/>
      <c r="G103" s="17"/>
      <c r="H103" s="17"/>
      <c r="I103" s="17">
        <v>1</v>
      </c>
      <c r="J103" s="17">
        <v>6</v>
      </c>
      <c r="K103" s="17">
        <v>6</v>
      </c>
      <c r="L103" s="17">
        <v>5</v>
      </c>
      <c r="M103" s="17">
        <v>3</v>
      </c>
      <c r="N103" s="17">
        <v>4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6">
        <f>SUM(B103:AH103)</f>
        <v>25</v>
      </c>
      <c r="AK103" s="5">
        <v>21</v>
      </c>
      <c r="AL103" s="5"/>
    </row>
    <row r="104" spans="1:38" ht="12.75">
      <c r="A104" s="1" t="s">
        <v>217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v>11</v>
      </c>
      <c r="W104" s="17">
        <v>12</v>
      </c>
      <c r="X104" s="17">
        <v>13</v>
      </c>
      <c r="Y104" s="17">
        <v>18</v>
      </c>
      <c r="Z104" s="17">
        <v>15</v>
      </c>
      <c r="AA104" s="17">
        <v>10</v>
      </c>
      <c r="AB104" s="17">
        <v>11</v>
      </c>
      <c r="AC104" s="17">
        <v>5</v>
      </c>
      <c r="AD104" s="17">
        <v>3</v>
      </c>
      <c r="AE104" s="17">
        <v>18</v>
      </c>
      <c r="AF104" s="17"/>
      <c r="AG104" s="17">
        <v>4</v>
      </c>
      <c r="AH104" s="17"/>
      <c r="AI104" s="6">
        <f>SUM(B104:AH104)</f>
        <v>120</v>
      </c>
      <c r="AK104" s="6"/>
      <c r="AL104" s="5"/>
    </row>
    <row r="105" spans="1:38" ht="12.75">
      <c r="A105" s="1" t="s">
        <v>188</v>
      </c>
      <c r="B105" s="17">
        <v>20</v>
      </c>
      <c r="C105" s="17"/>
      <c r="D105" s="17">
        <v>2</v>
      </c>
      <c r="E105" s="17">
        <v>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6">
        <f>SUM(B105:AH105)</f>
        <v>24</v>
      </c>
      <c r="AK105" s="6"/>
      <c r="AL105" s="5"/>
    </row>
    <row r="106" spans="1:38" ht="12.75">
      <c r="A106" s="1" t="s">
        <v>218</v>
      </c>
      <c r="B106" s="17"/>
      <c r="C106" s="17">
        <v>18</v>
      </c>
      <c r="D106" s="17">
        <v>12</v>
      </c>
      <c r="E106" s="17">
        <v>4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6">
        <f>SUM(B106:AH106)</f>
        <v>34</v>
      </c>
      <c r="AK106" s="6"/>
      <c r="AL106" s="5"/>
    </row>
    <row r="107" spans="1:38" ht="12.75">
      <c r="A107" s="1" t="s">
        <v>190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v>1</v>
      </c>
      <c r="L107" s="17">
        <v>2</v>
      </c>
      <c r="M107" s="17">
        <v>2</v>
      </c>
      <c r="N107" s="17">
        <v>1</v>
      </c>
      <c r="O107" s="17">
        <v>2</v>
      </c>
      <c r="P107" s="17">
        <v>1</v>
      </c>
      <c r="Q107" s="17"/>
      <c r="R107" s="17">
        <v>2</v>
      </c>
      <c r="S107" s="17"/>
      <c r="T107" s="17"/>
      <c r="U107" s="17">
        <v>1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6">
        <f>SUM(B107:AH107)</f>
        <v>12</v>
      </c>
      <c r="AK107" s="6"/>
      <c r="AL107" s="5"/>
    </row>
    <row r="108" spans="1:38" ht="12.75">
      <c r="A108" s="1" t="s">
        <v>192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>
        <v>5</v>
      </c>
      <c r="T108" s="17">
        <v>1</v>
      </c>
      <c r="U108" s="17"/>
      <c r="V108" s="17"/>
      <c r="W108" s="17">
        <v>3</v>
      </c>
      <c r="X108" s="17"/>
      <c r="Y108" s="17">
        <v>5</v>
      </c>
      <c r="Z108" s="17"/>
      <c r="AA108" s="17">
        <v>3</v>
      </c>
      <c r="AB108" s="17">
        <v>1</v>
      </c>
      <c r="AC108" s="17">
        <v>1</v>
      </c>
      <c r="AD108" s="17">
        <v>1</v>
      </c>
      <c r="AE108" s="17"/>
      <c r="AF108" s="17"/>
      <c r="AG108" s="17">
        <v>1</v>
      </c>
      <c r="AH108" s="17"/>
      <c r="AI108" s="6">
        <f>SUM(B108:AH108)</f>
        <v>21</v>
      </c>
      <c r="AK108" s="6"/>
      <c r="AL108" s="5"/>
    </row>
    <row r="109" spans="1:38" ht="12.75">
      <c r="A109" s="1" t="s">
        <v>193</v>
      </c>
      <c r="B109" s="17"/>
      <c r="C109" s="17"/>
      <c r="D109" s="17">
        <v>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6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6">
        <f>SUM(B109:AH109)</f>
        <v>3</v>
      </c>
      <c r="AK109" s="6"/>
      <c r="AL109" s="5"/>
    </row>
    <row r="110" spans="1:38" ht="12.75">
      <c r="A110" s="31" t="s">
        <v>195</v>
      </c>
      <c r="B110" s="17"/>
      <c r="C110" s="17"/>
      <c r="D110" s="17"/>
      <c r="E110" s="17">
        <v>15</v>
      </c>
      <c r="F110" s="17">
        <v>16</v>
      </c>
      <c r="G110" s="17">
        <v>24</v>
      </c>
      <c r="H110" s="17">
        <v>2</v>
      </c>
      <c r="I110" s="17">
        <v>21</v>
      </c>
      <c r="J110" s="17">
        <v>23</v>
      </c>
      <c r="K110" s="17">
        <v>24</v>
      </c>
      <c r="L110" s="17">
        <v>42</v>
      </c>
      <c r="M110" s="17">
        <v>35</v>
      </c>
      <c r="N110" s="17">
        <v>28</v>
      </c>
      <c r="O110" s="17">
        <v>27</v>
      </c>
      <c r="P110" s="17">
        <v>10</v>
      </c>
      <c r="Q110" s="17">
        <v>19</v>
      </c>
      <c r="R110" s="17">
        <v>21</v>
      </c>
      <c r="S110" s="17"/>
      <c r="T110" s="17">
        <v>3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6">
        <f>SUM(B110:AH110)</f>
        <v>310</v>
      </c>
      <c r="AK110" s="5">
        <v>14</v>
      </c>
      <c r="AL110" s="5"/>
    </row>
    <row r="111" spans="1:38" ht="12.75">
      <c r="A111" s="31" t="s">
        <v>196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>
        <v>2</v>
      </c>
      <c r="AH111" s="17"/>
      <c r="AI111" s="6">
        <f>SUM(B111:AH111)</f>
        <v>2</v>
      </c>
      <c r="AK111" s="5"/>
      <c r="AL111" s="5"/>
    </row>
    <row r="112" spans="1:38" ht="12.75">
      <c r="A112" s="31" t="s">
        <v>198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>
        <v>1</v>
      </c>
      <c r="AI112" s="6">
        <f>SUM(B112:AH112)</f>
        <v>1</v>
      </c>
      <c r="AK112" s="5"/>
      <c r="AL112" s="5"/>
    </row>
    <row r="113" spans="1:38" ht="12.75">
      <c r="A113" s="26" t="s">
        <v>43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>
        <v>2</v>
      </c>
      <c r="AF113" s="17"/>
      <c r="AG113" s="17"/>
      <c r="AH113" s="17">
        <v>4</v>
      </c>
      <c r="AI113" s="6">
        <f>SUM(B113:AH113)</f>
        <v>6</v>
      </c>
      <c r="AK113" s="5"/>
      <c r="AL113" s="5"/>
    </row>
    <row r="114" spans="1:37" ht="12.75">
      <c r="A114" s="23" t="s">
        <v>4</v>
      </c>
      <c r="B114" s="7">
        <f>SUM(B7:B113)</f>
        <v>121</v>
      </c>
      <c r="C114" s="7">
        <f aca="true" t="shared" si="3" ref="C114:AH114">SUM(C7:C113)</f>
        <v>69</v>
      </c>
      <c r="D114" s="7">
        <f t="shared" si="3"/>
        <v>80</v>
      </c>
      <c r="E114" s="7">
        <f t="shared" si="3"/>
        <v>107</v>
      </c>
      <c r="F114" s="7">
        <f t="shared" si="3"/>
        <v>81</v>
      </c>
      <c r="G114" s="7">
        <f t="shared" si="3"/>
        <v>87</v>
      </c>
      <c r="H114" s="7">
        <f t="shared" si="3"/>
        <v>77</v>
      </c>
      <c r="I114" s="7">
        <f t="shared" si="3"/>
        <v>54</v>
      </c>
      <c r="J114" s="7">
        <f t="shared" si="3"/>
        <v>66</v>
      </c>
      <c r="K114" s="7">
        <f t="shared" si="3"/>
        <v>92</v>
      </c>
      <c r="L114" s="7">
        <f t="shared" si="3"/>
        <v>114</v>
      </c>
      <c r="M114" s="7">
        <f t="shared" si="3"/>
        <v>135</v>
      </c>
      <c r="N114" s="7">
        <f t="shared" si="3"/>
        <v>132</v>
      </c>
      <c r="O114" s="7">
        <f t="shared" si="3"/>
        <v>133</v>
      </c>
      <c r="P114" s="7">
        <f t="shared" si="3"/>
        <v>125</v>
      </c>
      <c r="Q114" s="7">
        <f t="shared" si="3"/>
        <v>86</v>
      </c>
      <c r="R114" s="7">
        <f t="shared" si="3"/>
        <v>109</v>
      </c>
      <c r="S114" s="7">
        <f t="shared" si="3"/>
        <v>94</v>
      </c>
      <c r="T114" s="7">
        <f t="shared" si="3"/>
        <v>96</v>
      </c>
      <c r="U114" s="7">
        <f t="shared" si="3"/>
        <v>93</v>
      </c>
      <c r="V114" s="7">
        <f t="shared" si="3"/>
        <v>105</v>
      </c>
      <c r="W114" s="7">
        <f t="shared" si="3"/>
        <v>92</v>
      </c>
      <c r="X114" s="7">
        <f t="shared" si="3"/>
        <v>81</v>
      </c>
      <c r="Y114" s="7">
        <f t="shared" si="3"/>
        <v>104</v>
      </c>
      <c r="Z114" s="7">
        <f t="shared" si="3"/>
        <v>104</v>
      </c>
      <c r="AA114" s="7">
        <f t="shared" si="3"/>
        <v>108</v>
      </c>
      <c r="AB114" s="7">
        <f t="shared" si="3"/>
        <v>87</v>
      </c>
      <c r="AC114" s="7">
        <f t="shared" si="3"/>
        <v>82</v>
      </c>
      <c r="AD114" s="7">
        <f t="shared" si="3"/>
        <v>69</v>
      </c>
      <c r="AE114" s="7">
        <f t="shared" si="3"/>
        <v>73</v>
      </c>
      <c r="AF114" s="7">
        <f t="shared" si="3"/>
        <v>87</v>
      </c>
      <c r="AG114" s="7">
        <f t="shared" si="3"/>
        <v>78</v>
      </c>
      <c r="AH114" s="7">
        <f t="shared" si="3"/>
        <v>88</v>
      </c>
      <c r="AI114" s="6">
        <f>SUM(B114:AH114)</f>
        <v>3109</v>
      </c>
      <c r="AK114" s="12"/>
    </row>
    <row r="115" spans="1:37" ht="12.75">
      <c r="A115" s="23" t="s">
        <v>24</v>
      </c>
      <c r="B115" s="8"/>
      <c r="C115" s="24">
        <f aca="true" t="shared" si="4" ref="C115:Z115">SUM(C114/24)</f>
        <v>2.875</v>
      </c>
      <c r="D115" s="24">
        <f t="shared" si="4"/>
        <v>3.3333333333333335</v>
      </c>
      <c r="E115" s="24">
        <f t="shared" si="4"/>
        <v>4.458333333333333</v>
      </c>
      <c r="F115" s="24">
        <f t="shared" si="4"/>
        <v>3.375</v>
      </c>
      <c r="G115" s="24">
        <f t="shared" si="4"/>
        <v>3.625</v>
      </c>
      <c r="H115" s="24">
        <f t="shared" si="4"/>
        <v>3.2083333333333335</v>
      </c>
      <c r="I115" s="24">
        <f t="shared" si="4"/>
        <v>2.25</v>
      </c>
      <c r="J115" s="24">
        <f t="shared" si="4"/>
        <v>2.75</v>
      </c>
      <c r="K115" s="24">
        <f aca="true" t="shared" si="5" ref="K115:R115">SUM(K114/25)</f>
        <v>3.68</v>
      </c>
      <c r="L115" s="24">
        <f t="shared" si="5"/>
        <v>4.56</v>
      </c>
      <c r="M115" s="24">
        <f t="shared" si="5"/>
        <v>5.4</v>
      </c>
      <c r="N115" s="24">
        <f t="shared" si="5"/>
        <v>5.28</v>
      </c>
      <c r="O115" s="24">
        <f t="shared" si="5"/>
        <v>5.32</v>
      </c>
      <c r="P115" s="24">
        <f t="shared" si="5"/>
        <v>5</v>
      </c>
      <c r="Q115" s="24">
        <f t="shared" si="5"/>
        <v>3.44</v>
      </c>
      <c r="R115" s="24">
        <f t="shared" si="5"/>
        <v>4.36</v>
      </c>
      <c r="S115" s="24">
        <f>SUM(S114/23)</f>
        <v>4.086956521739131</v>
      </c>
      <c r="T115" s="24">
        <f t="shared" si="4"/>
        <v>4</v>
      </c>
      <c r="U115" s="24">
        <f>SUM(U114/25)</f>
        <v>3.72</v>
      </c>
      <c r="V115" s="24">
        <f t="shared" si="4"/>
        <v>4.375</v>
      </c>
      <c r="W115" s="24">
        <f t="shared" si="4"/>
        <v>3.8333333333333335</v>
      </c>
      <c r="X115" s="24">
        <f>SUM(X114/22)</f>
        <v>3.6818181818181817</v>
      </c>
      <c r="Y115" s="24">
        <f>SUM(Y114/25)</f>
        <v>4.16</v>
      </c>
      <c r="Z115" s="24">
        <f t="shared" si="4"/>
        <v>4.333333333333333</v>
      </c>
      <c r="AA115" s="24">
        <f>SUM(AA114/24)</f>
        <v>4.5</v>
      </c>
      <c r="AB115" s="24">
        <f>SUM(AB114/24)</f>
        <v>3.625</v>
      </c>
      <c r="AC115" s="24">
        <f>SUM(AC114/24)</f>
        <v>3.4166666666666665</v>
      </c>
      <c r="AD115" s="24">
        <f>SUM(AD114/24)</f>
        <v>2.875</v>
      </c>
      <c r="AE115" s="24">
        <f>SUM(AE114/19)</f>
        <v>3.8421052631578947</v>
      </c>
      <c r="AF115" s="24">
        <f>SUM(AF114/24)</f>
        <v>3.625</v>
      </c>
      <c r="AG115" s="24">
        <f>SUM(AG114/24)</f>
        <v>3.25</v>
      </c>
      <c r="AH115" s="24">
        <f>SUM(AH114/25)</f>
        <v>3.52</v>
      </c>
      <c r="AI115" s="8"/>
      <c r="AK115" s="8"/>
    </row>
    <row r="116" spans="1:37" ht="12.75">
      <c r="A116" s="23"/>
      <c r="B116" s="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5"/>
      <c r="AC116" s="25"/>
      <c r="AD116" s="25"/>
      <c r="AE116" s="25"/>
      <c r="AF116" s="25"/>
      <c r="AG116" s="25"/>
      <c r="AH116" s="25"/>
      <c r="AI116" s="8"/>
      <c r="AK116" s="8"/>
    </row>
    <row r="117" spans="1:37" ht="12.75">
      <c r="A117" s="23"/>
      <c r="B117" s="5"/>
      <c r="C117" s="14"/>
      <c r="D117" s="14"/>
      <c r="E117" s="14"/>
      <c r="F117" s="14"/>
      <c r="G117" s="14"/>
      <c r="H117" s="14"/>
      <c r="I117" s="14"/>
      <c r="J117" s="14"/>
      <c r="K117" s="15"/>
      <c r="L117" s="15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7" r:id="rId1"/>
  <headerFooter alignWithMargins="0">
    <oddFooter>&amp;L&amp;"Comic Sans MS,Italic"&amp;8University of WA Hockey Club - First Grade Goals Scored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Hayden</dc:creator>
  <cp:keywords/>
  <dc:description/>
  <cp:lastModifiedBy>David Albrecht</cp:lastModifiedBy>
  <cp:lastPrinted>2023-10-17T09:30:41Z</cp:lastPrinted>
  <dcterms:created xsi:type="dcterms:W3CDTF">2006-04-24T02:15:09Z</dcterms:created>
  <dcterms:modified xsi:type="dcterms:W3CDTF">2023-10-25T03:02:20Z</dcterms:modified>
  <cp:category/>
  <cp:version/>
  <cp:contentType/>
  <cp:contentStatus/>
</cp:coreProperties>
</file>